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40" activeTab="0"/>
  </bookViews>
  <sheets>
    <sheet name="COMUNICADO OFICIAL" sheetId="1" r:id="rId1"/>
    <sheet name="SPORTWEY. APP PARA JUGADORES" sheetId="2" r:id="rId2"/>
    <sheet name="CONVOCATORIA 2020" sheetId="3" r:id="rId3"/>
    <sheet name="Estadísticas" sheetId="4" r:id="rId4"/>
    <sheet name="Rol" sheetId="5" r:id="rId5"/>
  </sheets>
  <definedNames>
    <definedName name="_xlnm._FilterDatabase" localSheetId="3" hidden="1">'Estadísticas'!$R$14:$V$153</definedName>
  </definedNames>
  <calcPr fullCalcOnLoad="1"/>
</workbook>
</file>

<file path=xl/sharedStrings.xml><?xml version="1.0" encoding="utf-8"?>
<sst xmlns="http://schemas.openxmlformats.org/spreadsheetml/2006/main" count="551" uniqueCount="184">
  <si>
    <t>JJ</t>
  </si>
  <si>
    <t>JG</t>
  </si>
  <si>
    <t>JP</t>
  </si>
  <si>
    <t>GF</t>
  </si>
  <si>
    <t>GC</t>
  </si>
  <si>
    <t>DIF</t>
  </si>
  <si>
    <t>PTS</t>
  </si>
  <si>
    <t>NOMBRE</t>
  </si>
  <si>
    <t>TOTAL</t>
  </si>
  <si>
    <t>domingo</t>
  </si>
  <si>
    <t>EQUIPO</t>
  </si>
  <si>
    <t>NO</t>
  </si>
  <si>
    <t>www.ligacasabella.com</t>
  </si>
  <si>
    <t>JGS</t>
  </si>
  <si>
    <t>JPS</t>
  </si>
  <si>
    <t>JUNTA</t>
  </si>
  <si>
    <t>GOL T.O.</t>
  </si>
  <si>
    <t>GOL S.O.</t>
  </si>
  <si>
    <t>XOLOS</t>
  </si>
  <si>
    <t>vs</t>
  </si>
  <si>
    <t>GXDF</t>
  </si>
  <si>
    <t>PXDF</t>
  </si>
  <si>
    <t>TIGRES</t>
  </si>
  <si>
    <t>TABLA GENERAL</t>
  </si>
  <si>
    <t>SI</t>
  </si>
  <si>
    <t>*****</t>
  </si>
  <si>
    <t>ANARQUIA</t>
  </si>
  <si>
    <t>PSG</t>
  </si>
  <si>
    <t>L.A. GALAXY</t>
  </si>
  <si>
    <t>ALEXIS DELGADO</t>
  </si>
  <si>
    <t>DAMIAN RODRIGUEZ</t>
  </si>
  <si>
    <t>PEDRO LUNA</t>
  </si>
  <si>
    <t>SANTOS Z</t>
  </si>
  <si>
    <t>MILTON ALDACO</t>
  </si>
  <si>
    <t xml:space="preserve">TIGRES </t>
  </si>
  <si>
    <t>BREMEN</t>
  </si>
  <si>
    <t>KEVIN CAMPOS</t>
  </si>
  <si>
    <t>ANGEL CHAVEZ</t>
  </si>
  <si>
    <t>KEVIN RIVERA</t>
  </si>
  <si>
    <t>JAHIR VAZQUEZ</t>
  </si>
  <si>
    <t>ALEJANDRO ALVAREZ</t>
  </si>
  <si>
    <t>CHRISTIAN VALLEJO</t>
  </si>
  <si>
    <t>JOEL RODRIGUEZ</t>
  </si>
  <si>
    <t>MARCELO VILLARREAL</t>
  </si>
  <si>
    <t>JOSUE MARTINEZ</t>
  </si>
  <si>
    <t>DANIEL HERRERA</t>
  </si>
  <si>
    <t>CARLOS LOPEZ</t>
  </si>
  <si>
    <t>ROLANDO ARMENDARIZ</t>
  </si>
  <si>
    <t>LUIS BOTELLO</t>
  </si>
  <si>
    <t>DONALDO LUJAN</t>
  </si>
  <si>
    <t>MARIO CANDIA</t>
  </si>
  <si>
    <t>CARLOS NAVARRO</t>
  </si>
  <si>
    <t>JESUS NAVARRO</t>
  </si>
  <si>
    <t>MILTON GOMEZ</t>
  </si>
  <si>
    <t>FERNANDO BRIONES</t>
  </si>
  <si>
    <t>MARCO MARTINEZ</t>
  </si>
  <si>
    <t>PRODELSA</t>
  </si>
  <si>
    <t>FRANCISCO CARDENAS</t>
  </si>
  <si>
    <t>JAVIER MARTINEZ</t>
  </si>
  <si>
    <t>EDGAR ZUÑIGA</t>
  </si>
  <si>
    <t>JOSE HERNANDEZ</t>
  </si>
  <si>
    <t>ROGELIO VELOZ</t>
  </si>
  <si>
    <t>MARTIN GAYTAN</t>
  </si>
  <si>
    <t>JAVIER MENDOZA</t>
  </si>
  <si>
    <t>RAYMUNDO GUTIERREZ</t>
  </si>
  <si>
    <t xml:space="preserve">ALEJANDRO CISNEROS </t>
  </si>
  <si>
    <t>GERARDO BRIONES</t>
  </si>
  <si>
    <t>RAFAEL MORALES</t>
  </si>
  <si>
    <t>SERGIO FLORES</t>
  </si>
  <si>
    <t>HORACIO SOLIS</t>
  </si>
  <si>
    <t>RAUL DE LUNA</t>
  </si>
  <si>
    <t>JORGE BALDERAS</t>
  </si>
  <si>
    <t>JUAN LIRA</t>
  </si>
  <si>
    <t>JUAN GARZA</t>
  </si>
  <si>
    <t>MIGUEL QUIROGA</t>
  </si>
  <si>
    <t>IVAN GARCIA</t>
  </si>
  <si>
    <t>POWER RANGERS</t>
  </si>
  <si>
    <t>TABLA GENERAL DEL 24o TORNEO DE FUTBOL RAPIDO DOMINICAL  "CLAUSURA  2019"</t>
  </si>
  <si>
    <t>GOLEO DEL 24o TORNEO DE FUTBOL RAPIDO DOMINICAL  "CLAUSURA  2019"</t>
  </si>
  <si>
    <t>LA GALAXY</t>
  </si>
  <si>
    <t xml:space="preserve">ACTUALIZADAS AL </t>
  </si>
  <si>
    <t>NECAXA</t>
  </si>
  <si>
    <t>OSCAR GARZA</t>
  </si>
  <si>
    <t>ALEXIS TERRONES</t>
  </si>
  <si>
    <t>MIGUEL MARTINEZ</t>
  </si>
  <si>
    <t>FRANCISCO IBARRA</t>
  </si>
  <si>
    <t>CRISTIAN ESCOBEDO</t>
  </si>
  <si>
    <t>CESAR FONSECA</t>
  </si>
  <si>
    <t>ROBERTO DEL RIO</t>
  </si>
  <si>
    <t>ESTEBAN PEÑA</t>
  </si>
  <si>
    <t>ALEJANDRO ORTEGA</t>
  </si>
  <si>
    <t>EDSON ORTEGA</t>
  </si>
  <si>
    <t>HAROLD VAZQUEZ</t>
  </si>
  <si>
    <t>RAUL MONTOYA</t>
  </si>
  <si>
    <t>JAVIER AGUILAR</t>
  </si>
  <si>
    <t>JOEL MARTINEZ</t>
  </si>
  <si>
    <t xml:space="preserve">WEST HAM </t>
  </si>
  <si>
    <t xml:space="preserve">ANARQUIA </t>
  </si>
  <si>
    <t>WEST HAM</t>
  </si>
  <si>
    <t xml:space="preserve">ANRQUIA </t>
  </si>
  <si>
    <t xml:space="preserve">SANTOS Z </t>
  </si>
  <si>
    <t xml:space="preserve">XOLOS </t>
  </si>
  <si>
    <t xml:space="preserve">BREMEN </t>
  </si>
  <si>
    <t>ANARQIA</t>
  </si>
  <si>
    <t>24o TORNEO DOMINICAL DE FUTBOL RAPIDO</t>
  </si>
  <si>
    <t>5 SO</t>
  </si>
  <si>
    <t>4 SO</t>
  </si>
  <si>
    <t>ARIEL ARRIAGA</t>
  </si>
  <si>
    <t>DANIEL MARTINEZ</t>
  </si>
  <si>
    <t>ALBERTO LEAL</t>
  </si>
  <si>
    <t>EDGAR VAZQUEZ</t>
  </si>
  <si>
    <t>DAVID FLORES</t>
  </si>
  <si>
    <t>ALEJANDRO MONTOYA</t>
  </si>
  <si>
    <t>GERARDO SANCHEZ</t>
  </si>
  <si>
    <t>OSCAR BELMAREZ</t>
  </si>
  <si>
    <t>IVAN GOMEZ</t>
  </si>
  <si>
    <t>CESAR ZUÑIGA</t>
  </si>
  <si>
    <t>JOSUE HERNANDEZ</t>
  </si>
  <si>
    <t>LUIS GUERRERO</t>
  </si>
  <si>
    <t>LUIS SOLORIO</t>
  </si>
  <si>
    <t>ALAN SANTOS</t>
  </si>
  <si>
    <t>GUSTAVO REYES</t>
  </si>
  <si>
    <t>MIGUEL VAZQUEZ</t>
  </si>
  <si>
    <t>VICTOR GARCIA</t>
  </si>
  <si>
    <t>DANIEL GAYTAN</t>
  </si>
  <si>
    <t>WILLIAM SEGURA</t>
  </si>
  <si>
    <t>ROBERTO RANGEL</t>
  </si>
  <si>
    <t>JOSE TORRES</t>
  </si>
  <si>
    <t>SUSP</t>
  </si>
  <si>
    <t>CESAR NOYOLA</t>
  </si>
  <si>
    <t>JUAN GAMEZ JR</t>
  </si>
  <si>
    <t>MARTIN OLGUIN</t>
  </si>
  <si>
    <t>FELIX CORONADO</t>
  </si>
  <si>
    <t>LUIS GONZALEZ</t>
  </si>
  <si>
    <t>OSVALDO CONTRERAS</t>
  </si>
  <si>
    <t>No 9 15/12/19</t>
  </si>
  <si>
    <t>2 SO</t>
  </si>
  <si>
    <t>1 SO</t>
  </si>
  <si>
    <t>SAMUEL MARTINEZ</t>
  </si>
  <si>
    <t>MANRIQUE GARZA</t>
  </si>
  <si>
    <t>JOSE ARRIAGA</t>
  </si>
  <si>
    <t>SAMUEL GARCIA</t>
  </si>
  <si>
    <t>GUADALUPE MARTINEZ</t>
  </si>
  <si>
    <t>JUAN PECH</t>
  </si>
  <si>
    <t>DIEGO RODRIGUEZ</t>
  </si>
  <si>
    <t>EMILIO CANALES</t>
  </si>
  <si>
    <t>ADRIAN GARCIA</t>
  </si>
  <si>
    <t>JUNTA PREVIA MARTES 11 DE FEBRERO A LAS 20:00</t>
  </si>
  <si>
    <t>6 SO</t>
  </si>
  <si>
    <t>AZAEL LOREDO</t>
  </si>
  <si>
    <t>LUIS GARCIA</t>
  </si>
  <si>
    <t>BRAYAN VAZQUEZ</t>
  </si>
  <si>
    <t>ERNESTO DIAZ</t>
  </si>
  <si>
    <t>FABRICIO CORONADO</t>
  </si>
  <si>
    <t>No. 19 19/01/20</t>
  </si>
  <si>
    <t>No. 14 19/01/20</t>
  </si>
  <si>
    <t>TOMAS URDIALES</t>
  </si>
  <si>
    <t>No. 3 19701720</t>
  </si>
  <si>
    <t>ROBERTO CASTILLO</t>
  </si>
  <si>
    <t>TENTATIVA CURSO</t>
  </si>
  <si>
    <t>DE ENTRENADORES</t>
  </si>
  <si>
    <t>JUNTA PREVIA AL 25o TORNEO DOMINICAL DE FUTBOL RAPIDO MARTES 11 DE FEBRERO 20:00 HRS.</t>
  </si>
  <si>
    <t>OMAR GONZALEZ</t>
  </si>
  <si>
    <t>ALBERTO GUERRERO</t>
  </si>
  <si>
    <t>No 15 26701/2020</t>
  </si>
  <si>
    <t>ISAAC SALAZAR</t>
  </si>
  <si>
    <t>EDUARDO ARAUJO</t>
  </si>
  <si>
    <t>DARIO MARTINEZ</t>
  </si>
  <si>
    <t>MARTIN SOLIS</t>
  </si>
  <si>
    <t>SUP</t>
  </si>
  <si>
    <t>RENATO MENDEZ</t>
  </si>
  <si>
    <t>MARTIN ALDAIR</t>
  </si>
  <si>
    <t>YAIR ALVAREZ</t>
  </si>
  <si>
    <t>EDUARDO VAZQUEZ</t>
  </si>
  <si>
    <t>ALEJANDRO SOLIS</t>
  </si>
  <si>
    <t>ALBERTO MONSIVAIS</t>
  </si>
  <si>
    <t>FRANCISCO BERMUDES</t>
  </si>
  <si>
    <t>SAID BAENA</t>
  </si>
  <si>
    <t>DANIEL TORRES</t>
  </si>
  <si>
    <t>DANIEL ALCOCER</t>
  </si>
  <si>
    <t>1o TIGRES</t>
  </si>
  <si>
    <t>4o NECAXA</t>
  </si>
  <si>
    <t>2o PRODELSA</t>
  </si>
  <si>
    <t>3o ANARQUIA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</si>
</sst>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h:mm\ \a\.m\./\p\.m\."/>
    <numFmt numFmtId="173" formatCode="_-[$€-2]* #,##0.00_-;\-[$€-2]* #,##0.00_-;_-[$€-2]* &quot;-&quot;??_-"/>
    <numFmt numFmtId="174" formatCode="mmm\-yyyy"/>
    <numFmt numFmtId="175" formatCode="[$-C0A]dddd\,\ d&quot; de &quot;mmmm&quot; de &quot;yyyy"/>
    <numFmt numFmtId="176" formatCode="[$-F800]dddd\,\ mmmm\ dd\,\ yyyy"/>
  </numFmts>
  <fonts count="7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16"/>
      <name val="Calibri"/>
      <family val="2"/>
    </font>
    <font>
      <u val="single"/>
      <sz val="14"/>
      <color indexed="12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2"/>
      <name val="Calibri"/>
      <family val="2"/>
    </font>
    <font>
      <b/>
      <sz val="17"/>
      <color indexed="8"/>
      <name val="Calibri"/>
      <family val="2"/>
    </font>
    <font>
      <b/>
      <sz val="18"/>
      <color indexed="8"/>
      <name val="Arial Narrow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b/>
      <sz val="12"/>
      <color indexed="9"/>
      <name val="Berlin Sans FB Dem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00FF"/>
      <name val="Calibri"/>
      <family val="2"/>
    </font>
    <font>
      <b/>
      <sz val="17"/>
      <color theme="1"/>
      <name val="Calibri"/>
      <family val="2"/>
    </font>
    <font>
      <b/>
      <sz val="18"/>
      <color theme="1"/>
      <name val="Arial Narrow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47" applyFont="1" applyFill="1" applyAlignment="1" applyProtection="1">
      <alignment/>
      <protection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61" fillId="33" borderId="0" xfId="0" applyFont="1" applyFill="1" applyAlignment="1">
      <alignment/>
    </xf>
    <xf numFmtId="0" fontId="10" fillId="34" borderId="0" xfId="47" applyFont="1" applyFill="1" applyAlignment="1" applyProtection="1">
      <alignment/>
      <protection/>
    </xf>
    <xf numFmtId="0" fontId="62" fillId="33" borderId="0" xfId="0" applyFont="1" applyFill="1" applyAlignment="1">
      <alignment/>
    </xf>
    <xf numFmtId="0" fontId="63" fillId="35" borderId="10" xfId="0" applyFont="1" applyFill="1" applyBorder="1" applyAlignment="1">
      <alignment/>
    </xf>
    <xf numFmtId="0" fontId="64" fillId="36" borderId="11" xfId="0" applyFont="1" applyFill="1" applyBorder="1" applyAlignment="1">
      <alignment horizontal="center" vertical="center"/>
    </xf>
    <xf numFmtId="0" fontId="64" fillId="36" borderId="12" xfId="0" applyFont="1" applyFill="1" applyBorder="1" applyAlignment="1">
      <alignment horizontal="center" vertical="center"/>
    </xf>
    <xf numFmtId="0" fontId="64" fillId="36" borderId="13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 vertical="center"/>
    </xf>
    <xf numFmtId="0" fontId="64" fillId="33" borderId="17" xfId="0" applyFont="1" applyFill="1" applyBorder="1" applyAlignment="1">
      <alignment horizontal="center" vertical="center"/>
    </xf>
    <xf numFmtId="0" fontId="65" fillId="35" borderId="18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47" fillId="36" borderId="27" xfId="0" applyFont="1" applyFill="1" applyBorder="1" applyAlignment="1">
      <alignment horizontal="center"/>
    </xf>
    <xf numFmtId="0" fontId="47" fillId="36" borderId="28" xfId="0" applyFont="1" applyFill="1" applyBorder="1" applyAlignment="1">
      <alignment horizontal="center"/>
    </xf>
    <xf numFmtId="0" fontId="65" fillId="36" borderId="28" xfId="0" applyFont="1" applyFill="1" applyBorder="1" applyAlignment="1">
      <alignment horizontal="center" vertical="center"/>
    </xf>
    <xf numFmtId="0" fontId="65" fillId="36" borderId="29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 horizontal="center"/>
    </xf>
    <xf numFmtId="0" fontId="64" fillId="33" borderId="0" xfId="0" applyFont="1" applyFill="1" applyAlignment="1">
      <alignment vertical="center"/>
    </xf>
    <xf numFmtId="0" fontId="67" fillId="35" borderId="0" xfId="0" applyFont="1" applyFill="1" applyAlignment="1">
      <alignment/>
    </xf>
    <xf numFmtId="0" fontId="67" fillId="35" borderId="0" xfId="0" applyFont="1" applyFill="1" applyAlignment="1">
      <alignment horizontal="center"/>
    </xf>
    <xf numFmtId="0" fontId="67" fillId="35" borderId="10" xfId="0" applyFont="1" applyFill="1" applyBorder="1" applyAlignment="1">
      <alignment horizontal="center"/>
    </xf>
    <xf numFmtId="0" fontId="67" fillId="36" borderId="27" xfId="0" applyFont="1" applyFill="1" applyBorder="1" applyAlignment="1">
      <alignment horizontal="center"/>
    </xf>
    <xf numFmtId="0" fontId="67" fillId="36" borderId="30" xfId="0" applyFont="1" applyFill="1" applyBorder="1" applyAlignment="1">
      <alignment horizontal="center"/>
    </xf>
    <xf numFmtId="0" fontId="67" fillId="36" borderId="31" xfId="0" applyFont="1" applyFill="1" applyBorder="1" applyAlignment="1">
      <alignment horizontal="center"/>
    </xf>
    <xf numFmtId="0" fontId="65" fillId="35" borderId="21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0" fillId="33" borderId="18" xfId="0" applyFont="1" applyFill="1" applyBorder="1" applyAlignment="1">
      <alignment horizontal="center" vertical="center"/>
    </xf>
    <xf numFmtId="0" fontId="60" fillId="33" borderId="3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7" fillId="35" borderId="0" xfId="0" applyFont="1" applyFill="1" applyBorder="1" applyAlignment="1">
      <alignment horizontal="center" vertical="center"/>
    </xf>
    <xf numFmtId="20" fontId="47" fillId="35" borderId="0" xfId="0" applyNumberFormat="1" applyFont="1" applyFill="1" applyBorder="1" applyAlignment="1">
      <alignment horizontal="center"/>
    </xf>
    <xf numFmtId="15" fontId="47" fillId="35" borderId="0" xfId="0" applyNumberFormat="1" applyFont="1" applyFill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20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2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64" fillId="33" borderId="0" xfId="0" applyFont="1" applyFill="1" applyAlignment="1">
      <alignment/>
    </xf>
    <xf numFmtId="0" fontId="69" fillId="33" borderId="0" xfId="0" applyFont="1" applyFill="1" applyAlignment="1">
      <alignment vertical="center"/>
    </xf>
    <xf numFmtId="0" fontId="64" fillId="33" borderId="33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4" fillId="33" borderId="35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3" fillId="35" borderId="11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0" fillId="37" borderId="0" xfId="0" applyFont="1" applyFill="1" applyBorder="1" applyAlignment="1">
      <alignment horizontal="center" wrapText="1"/>
    </xf>
    <xf numFmtId="0" fontId="70" fillId="33" borderId="0" xfId="0" applyFont="1" applyFill="1" applyBorder="1" applyAlignment="1">
      <alignment horizontal="center" wrapText="1"/>
    </xf>
    <xf numFmtId="0" fontId="68" fillId="37" borderId="0" xfId="0" applyFont="1" applyFill="1" applyBorder="1" applyAlignment="1">
      <alignment horizontal="center"/>
    </xf>
    <xf numFmtId="0" fontId="6" fillId="37" borderId="0" xfId="0" applyFont="1" applyFill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9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/>
    </xf>
    <xf numFmtId="0" fontId="71" fillId="33" borderId="0" xfId="0" applyFont="1" applyFill="1" applyBorder="1" applyAlignment="1">
      <alignment horizontal="center"/>
    </xf>
    <xf numFmtId="0" fontId="9" fillId="34" borderId="0" xfId="47" applyFont="1" applyFill="1" applyAlignment="1" applyProtection="1">
      <alignment horizontal="center"/>
      <protection/>
    </xf>
    <xf numFmtId="176" fontId="4" fillId="33" borderId="0" xfId="0" applyNumberFormat="1" applyFont="1" applyFill="1" applyBorder="1" applyAlignment="1">
      <alignment horizontal="left"/>
    </xf>
    <xf numFmtId="0" fontId="12" fillId="37" borderId="0" xfId="0" applyFont="1" applyFill="1" applyAlignment="1">
      <alignment horizontal="center"/>
    </xf>
    <xf numFmtId="20" fontId="47" fillId="33" borderId="0" xfId="0" applyNumberFormat="1" applyFont="1" applyFill="1" applyBorder="1" applyAlignment="1">
      <alignment horizontal="center"/>
    </xf>
    <xf numFmtId="20" fontId="47" fillId="33" borderId="38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70" fillId="37" borderId="0" xfId="0" applyFont="1" applyFill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37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62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752475</xdr:colOff>
      <xdr:row>48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86475" cy="777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2</xdr:col>
      <xdr:colOff>2181225</xdr:colOff>
      <xdr:row>8</xdr:row>
      <xdr:rowOff>123825</xdr:rowOff>
    </xdr:to>
    <xdr:pic>
      <xdr:nvPicPr>
        <xdr:cNvPr id="1" name="7 Imagen" descr="24 aniv Estadistic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066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428625</xdr:colOff>
      <xdr:row>0</xdr:row>
      <xdr:rowOff>142875</xdr:rowOff>
    </xdr:from>
    <xdr:to>
      <xdr:col>13</xdr:col>
      <xdr:colOff>238125</xdr:colOff>
      <xdr:row>8</xdr:row>
      <xdr:rowOff>85725</xdr:rowOff>
    </xdr:to>
    <xdr:sp>
      <xdr:nvSpPr>
        <xdr:cNvPr id="2" name="Bocadillo: rectángulo con esquinas redondeadas 1"/>
        <xdr:cNvSpPr>
          <a:spLocks/>
        </xdr:cNvSpPr>
      </xdr:nvSpPr>
      <xdr:spPr>
        <a:xfrm>
          <a:off x="5924550" y="142875"/>
          <a:ext cx="2571750" cy="1514475"/>
        </a:xfrm>
        <a:prstGeom prst="wedgeRoundRectCallout">
          <a:avLst>
            <a:gd name="adj1" fmla="val -20833"/>
            <a:gd name="adj2" fmla="val 6250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Avisos: El sistema de puntuación será de la siguiente manera:
</a:t>
          </a:r>
          <a:r>
            <a:rPr lang="en-US" cap="none" sz="1200" b="1" i="0" u="none" baseline="0">
              <a:solidFill>
                <a:srgbClr val="FFFFFF"/>
              </a:solidFill>
            </a:rPr>
            <a:t>JG = 4 puntos
</a:t>
          </a:r>
          <a:r>
            <a:rPr lang="en-US" cap="none" sz="1200" b="1" i="0" u="none" baseline="0">
              <a:solidFill>
                <a:srgbClr val="FFFFFF"/>
              </a:solidFill>
            </a:rPr>
            <a:t>G</a:t>
          </a:r>
          <a:r>
            <a:rPr lang="en-US" cap="none" sz="1200" b="1" i="0" u="none" baseline="0">
              <a:solidFill>
                <a:srgbClr val="FFFFFF"/>
              </a:solidFill>
            </a:rPr>
            <a:t> SO = 3 puntos
</a:t>
          </a:r>
          <a:r>
            <a:rPr lang="en-US" cap="none" sz="1200" b="1" i="0" u="none" baseline="0">
              <a:solidFill>
                <a:srgbClr val="FFFFFF"/>
              </a:solidFill>
            </a:rPr>
            <a:t>P SO = 2 puntos
</a:t>
          </a:r>
          <a:r>
            <a:rPr lang="en-US" cap="none" sz="1200" b="1" i="0" u="none" baseline="0">
              <a:solidFill>
                <a:srgbClr val="FFFFFF"/>
              </a:solidFill>
            </a:rPr>
            <a:t>JP = 1 punto
</a:t>
          </a:r>
          <a:r>
            <a:rPr lang="en-US" cap="none" sz="1200" b="1" i="0" u="none" baseline="0">
              <a:solidFill>
                <a:srgbClr val="FFFFFF"/>
              </a:solidFill>
            </a:rPr>
            <a:t>GXD = 5 puntos
</a:t>
          </a:r>
          <a:r>
            <a:rPr lang="en-US" cap="none" sz="1200" b="1" i="0" u="none" baseline="0">
              <a:solidFill>
                <a:srgbClr val="FFFFFF"/>
              </a:solidFill>
            </a:rPr>
            <a:t>PXDF = 0 puntos</a:t>
          </a:r>
        </a:p>
      </xdr:txBody>
    </xdr:sp>
    <xdr:clientData/>
  </xdr:twoCellAnchor>
  <xdr:oneCellAnchor>
    <xdr:from>
      <xdr:col>4</xdr:col>
      <xdr:colOff>419100</xdr:colOff>
      <xdr:row>2</xdr:row>
      <xdr:rowOff>123825</xdr:rowOff>
    </xdr:from>
    <xdr:ext cx="180975" cy="266700"/>
    <xdr:sp fLocksText="0">
      <xdr:nvSpPr>
        <xdr:cNvPr id="3" name="CuadroTexto 2"/>
        <xdr:cNvSpPr txBox="1">
          <a:spLocks noChangeArrowheads="1"/>
        </xdr:cNvSpPr>
      </xdr:nvSpPr>
      <xdr:spPr>
        <a:xfrm>
          <a:off x="3705225" y="55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8</xdr:row>
      <xdr:rowOff>104775</xdr:rowOff>
    </xdr:from>
    <xdr:to>
      <xdr:col>4</xdr:col>
      <xdr:colOff>133350</xdr:colOff>
      <xdr:row>11</xdr:row>
      <xdr:rowOff>19050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676400"/>
          <a:ext cx="3362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28575</xdr:rowOff>
    </xdr:from>
    <xdr:to>
      <xdr:col>3</xdr:col>
      <xdr:colOff>28575</xdr:colOff>
      <xdr:row>8</xdr:row>
      <xdr:rowOff>76200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28575"/>
          <a:ext cx="23717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ligacasabella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2" sqref="J2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CC00"/>
  </sheetPr>
  <dimension ref="A1:AD203"/>
  <sheetViews>
    <sheetView zoomScale="80" zoomScaleNormal="80" zoomScalePageLayoutView="0" workbookViewId="0" topLeftCell="A1">
      <selection activeCell="C14" sqref="C14"/>
    </sheetView>
  </sheetViews>
  <sheetFormatPr defaultColWidth="11.421875" defaultRowHeight="12.75"/>
  <cols>
    <col min="1" max="1" width="0.85546875" style="4" customWidth="1"/>
    <col min="2" max="2" width="4.140625" style="4" bestFit="1" customWidth="1"/>
    <col min="3" max="3" width="36.00390625" style="4" customWidth="1"/>
    <col min="4" max="14" width="8.28125" style="4" customWidth="1"/>
    <col min="15" max="15" width="8.8515625" style="4" customWidth="1"/>
    <col min="16" max="16" width="4.421875" style="4" customWidth="1"/>
    <col min="17" max="17" width="5.57421875" style="4" bestFit="1" customWidth="1"/>
    <col min="18" max="18" width="28.7109375" style="4" customWidth="1"/>
    <col min="19" max="19" width="24.28125" style="4" customWidth="1"/>
    <col min="20" max="20" width="14.8515625" style="4" customWidth="1"/>
    <col min="21" max="22" width="16.57421875" style="4" customWidth="1"/>
    <col min="23" max="23" width="7.7109375" style="4" customWidth="1"/>
    <col min="24" max="16384" width="11.421875" style="4" customWidth="1"/>
  </cols>
  <sheetData>
    <row r="1" spans="1:17" ht="18.75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81"/>
      <c r="N1" s="81"/>
      <c r="O1" s="3"/>
      <c r="P1" s="3"/>
      <c r="Q1" s="3"/>
    </row>
    <row r="2" spans="1:17" ht="15">
      <c r="A2" s="1"/>
      <c r="B2" s="1"/>
      <c r="C2" s="1"/>
      <c r="D2" s="1"/>
      <c r="E2" s="5"/>
      <c r="F2" s="5"/>
      <c r="G2" s="6"/>
      <c r="H2" s="6"/>
      <c r="I2" s="6"/>
      <c r="J2" s="6"/>
      <c r="K2" s="7"/>
      <c r="L2" s="1"/>
      <c r="M2" s="82"/>
      <c r="N2" s="82"/>
      <c r="O2" s="3"/>
      <c r="P2" s="3"/>
      <c r="Q2" s="3"/>
    </row>
    <row r="3" spans="1:17" ht="15">
      <c r="A3" s="1"/>
      <c r="B3" s="1"/>
      <c r="C3" s="1"/>
      <c r="D3" s="1"/>
      <c r="E3" s="5"/>
      <c r="F3" s="5"/>
      <c r="G3" s="6"/>
      <c r="H3" s="6"/>
      <c r="I3" s="6"/>
      <c r="J3" s="6"/>
      <c r="K3" s="7"/>
      <c r="L3" s="7"/>
      <c r="M3" s="82"/>
      <c r="N3" s="82"/>
      <c r="O3" s="3"/>
      <c r="P3" s="3"/>
      <c r="Q3" s="3"/>
    </row>
    <row r="4" spans="1:17" ht="15">
      <c r="A4" s="1"/>
      <c r="B4" s="1"/>
      <c r="C4" s="1"/>
      <c r="D4" s="1"/>
      <c r="E4" s="5"/>
      <c r="F4" s="5"/>
      <c r="G4" s="6"/>
      <c r="H4" s="6"/>
      <c r="I4" s="6"/>
      <c r="J4" s="6"/>
      <c r="K4" s="7"/>
      <c r="L4" s="7"/>
      <c r="M4" s="82"/>
      <c r="N4" s="82"/>
      <c r="O4" s="3"/>
      <c r="P4" s="3"/>
      <c r="Q4" s="3"/>
    </row>
    <row r="5" spans="1:17" ht="15">
      <c r="A5" s="1"/>
      <c r="B5" s="1"/>
      <c r="C5" s="1"/>
      <c r="D5" s="1"/>
      <c r="E5" s="8"/>
      <c r="F5" s="5"/>
      <c r="G5" s="6"/>
      <c r="H5" s="6"/>
      <c r="I5" s="6"/>
      <c r="J5" s="6"/>
      <c r="K5" s="7"/>
      <c r="L5" s="1"/>
      <c r="M5" s="82"/>
      <c r="N5" s="82"/>
      <c r="O5" s="3"/>
      <c r="P5" s="3"/>
      <c r="Q5" s="3"/>
    </row>
    <row r="6" spans="1:17" ht="15">
      <c r="A6" s="1"/>
      <c r="B6" s="1"/>
      <c r="C6" s="1"/>
      <c r="D6" s="1"/>
      <c r="E6" s="9"/>
      <c r="F6" s="5"/>
      <c r="G6" s="5"/>
      <c r="H6" s="5"/>
      <c r="I6" s="5"/>
      <c r="J6" s="5"/>
      <c r="K6" s="1"/>
      <c r="L6" s="1"/>
      <c r="M6" s="82"/>
      <c r="N6" s="82"/>
      <c r="O6" s="3"/>
      <c r="P6" s="3"/>
      <c r="Q6" s="3"/>
    </row>
    <row r="7" spans="1:17" ht="15">
      <c r="A7" s="1"/>
      <c r="B7" s="1"/>
      <c r="C7" s="1"/>
      <c r="D7" s="1"/>
      <c r="E7" s="8"/>
      <c r="F7" s="5"/>
      <c r="G7" s="5"/>
      <c r="H7" s="5"/>
      <c r="I7" s="5"/>
      <c r="J7" s="5"/>
      <c r="K7" s="1"/>
      <c r="L7" s="1"/>
      <c r="M7" s="82"/>
      <c r="N7" s="82"/>
      <c r="O7" s="3"/>
      <c r="P7" s="3"/>
      <c r="Q7" s="3"/>
    </row>
    <row r="8" spans="1:17" ht="15">
      <c r="A8" s="1"/>
      <c r="B8" s="1"/>
      <c r="C8" s="1"/>
      <c r="D8" s="1"/>
      <c r="E8" s="8"/>
      <c r="F8" s="5"/>
      <c r="G8" s="5"/>
      <c r="H8" s="5"/>
      <c r="I8" s="5"/>
      <c r="J8" s="5"/>
      <c r="K8" s="1"/>
      <c r="L8" s="1"/>
      <c r="M8" s="82"/>
      <c r="N8" s="82"/>
      <c r="O8" s="3"/>
      <c r="P8" s="3"/>
      <c r="Q8" s="3"/>
    </row>
    <row r="9" spans="1:17" ht="15">
      <c r="A9" s="1"/>
      <c r="B9" s="1"/>
      <c r="C9" s="1"/>
      <c r="D9" s="1"/>
      <c r="E9" s="8"/>
      <c r="F9" s="5"/>
      <c r="G9" s="5"/>
      <c r="H9" s="5"/>
      <c r="I9" s="5"/>
      <c r="J9" s="10"/>
      <c r="K9" s="1"/>
      <c r="L9" s="1"/>
      <c r="M9" s="82"/>
      <c r="N9" s="82"/>
      <c r="O9" s="3"/>
      <c r="P9" s="3"/>
      <c r="Q9" s="3"/>
    </row>
    <row r="10" spans="1:17" ht="15">
      <c r="A10" s="1"/>
      <c r="B10" s="1"/>
      <c r="E10" s="8"/>
      <c r="K10" s="1"/>
      <c r="L10" s="1"/>
      <c r="M10" s="11"/>
      <c r="N10" s="11"/>
      <c r="O10" s="3"/>
      <c r="P10" s="3"/>
      <c r="Q10" s="3"/>
    </row>
    <row r="11" ht="15">
      <c r="Q11" s="3"/>
    </row>
    <row r="12" spans="1:23" ht="22.5" customHeight="1">
      <c r="A12" s="83" t="s">
        <v>12</v>
      </c>
      <c r="B12" s="83"/>
      <c r="C12" s="83"/>
      <c r="D12" s="12"/>
      <c r="E12" s="13"/>
      <c r="F12" s="12"/>
      <c r="G12" s="12"/>
      <c r="H12" s="12"/>
      <c r="I12" s="61" t="s">
        <v>80</v>
      </c>
      <c r="J12" s="10"/>
      <c r="K12" s="71"/>
      <c r="L12" s="84">
        <f ca="1">TODAY()</f>
        <v>43908</v>
      </c>
      <c r="M12" s="84"/>
      <c r="N12" s="84"/>
      <c r="O12" s="84"/>
      <c r="P12" s="84"/>
      <c r="Q12" s="3"/>
      <c r="W12" s="38"/>
    </row>
    <row r="13" spans="2:30" ht="23.25" thickBot="1">
      <c r="B13" s="80" t="s">
        <v>77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Q13" s="80" t="s">
        <v>78</v>
      </c>
      <c r="R13" s="80"/>
      <c r="S13" s="80"/>
      <c r="T13" s="80"/>
      <c r="U13" s="80"/>
      <c r="V13" s="80"/>
      <c r="W13" s="62"/>
      <c r="Y13" s="62"/>
      <c r="Z13" s="62"/>
      <c r="AA13" s="62"/>
      <c r="AB13" s="62"/>
      <c r="AC13" s="62"/>
      <c r="AD13" s="62"/>
    </row>
    <row r="14" spans="2:23" s="14" customFormat="1" ht="28.5" customHeight="1" thickBot="1">
      <c r="B14" s="15"/>
      <c r="C14" s="68" t="s">
        <v>23</v>
      </c>
      <c r="D14" s="16" t="s">
        <v>0</v>
      </c>
      <c r="E14" s="17" t="s">
        <v>1</v>
      </c>
      <c r="F14" s="18" t="s">
        <v>2</v>
      </c>
      <c r="G14" s="16" t="s">
        <v>13</v>
      </c>
      <c r="H14" s="17" t="s">
        <v>14</v>
      </c>
      <c r="I14" s="17" t="s">
        <v>20</v>
      </c>
      <c r="J14" s="18" t="s">
        <v>21</v>
      </c>
      <c r="K14" s="16" t="s">
        <v>3</v>
      </c>
      <c r="L14" s="18" t="s">
        <v>4</v>
      </c>
      <c r="M14" s="17" t="s">
        <v>5</v>
      </c>
      <c r="N14" s="17" t="s">
        <v>15</v>
      </c>
      <c r="O14" s="18" t="s">
        <v>6</v>
      </c>
      <c r="Q14" s="39"/>
      <c r="R14" s="40" t="s">
        <v>7</v>
      </c>
      <c r="S14" s="41" t="s">
        <v>10</v>
      </c>
      <c r="T14" s="42" t="s">
        <v>16</v>
      </c>
      <c r="U14" s="43" t="s">
        <v>17</v>
      </c>
      <c r="V14" s="44" t="s">
        <v>8</v>
      </c>
      <c r="W14" s="1"/>
    </row>
    <row r="15" spans="2:23" ht="33" customHeight="1">
      <c r="B15" s="19">
        <v>1</v>
      </c>
      <c r="C15" s="20" t="s">
        <v>22</v>
      </c>
      <c r="D15" s="66">
        <v>10</v>
      </c>
      <c r="E15" s="21">
        <v>7</v>
      </c>
      <c r="F15" s="22">
        <v>1</v>
      </c>
      <c r="G15" s="66">
        <v>1</v>
      </c>
      <c r="H15" s="21">
        <v>0</v>
      </c>
      <c r="I15" s="21">
        <v>1</v>
      </c>
      <c r="J15" s="22">
        <v>0</v>
      </c>
      <c r="K15" s="66">
        <v>77</v>
      </c>
      <c r="L15" s="22">
        <v>21</v>
      </c>
      <c r="M15" s="63">
        <f aca="true" t="shared" si="0" ref="M15:M25">SUM(K15-L15)</f>
        <v>56</v>
      </c>
      <c r="N15" s="21" t="s">
        <v>24</v>
      </c>
      <c r="O15" s="22">
        <f>(E15*4)+(F15*1)+(G15*3)+(H15*2)+(I15*5)+1</f>
        <v>38</v>
      </c>
      <c r="Q15" s="45">
        <v>1</v>
      </c>
      <c r="R15" s="46" t="s">
        <v>47</v>
      </c>
      <c r="S15" s="47" t="s">
        <v>22</v>
      </c>
      <c r="T15" s="48">
        <v>30</v>
      </c>
      <c r="U15" s="48">
        <v>0</v>
      </c>
      <c r="V15" s="49">
        <f aca="true" t="shared" si="1" ref="V15:V31">SUM(T15:U15)</f>
        <v>30</v>
      </c>
      <c r="W15" s="50">
        <f>SUM(V15:V178)</f>
        <v>492</v>
      </c>
    </row>
    <row r="16" spans="2:23" ht="33" customHeight="1">
      <c r="B16" s="23">
        <v>2</v>
      </c>
      <c r="C16" s="24" t="s">
        <v>56</v>
      </c>
      <c r="D16" s="25">
        <v>10</v>
      </c>
      <c r="E16" s="26">
        <v>5</v>
      </c>
      <c r="F16" s="27">
        <v>2</v>
      </c>
      <c r="G16" s="25">
        <v>1</v>
      </c>
      <c r="H16" s="26">
        <v>0</v>
      </c>
      <c r="I16" s="26">
        <v>2</v>
      </c>
      <c r="J16" s="27">
        <v>0</v>
      </c>
      <c r="K16" s="25">
        <v>64</v>
      </c>
      <c r="L16" s="27">
        <v>35</v>
      </c>
      <c r="M16" s="64">
        <f t="shared" si="0"/>
        <v>29</v>
      </c>
      <c r="N16" s="26" t="s">
        <v>11</v>
      </c>
      <c r="O16" s="27">
        <f>(E16*4)+(F16*1)+(G16*3)+(H16*2)+(I16*5)-1</f>
        <v>34</v>
      </c>
      <c r="Q16" s="45">
        <v>2</v>
      </c>
      <c r="R16" s="46" t="s">
        <v>85</v>
      </c>
      <c r="S16" s="47" t="s">
        <v>81</v>
      </c>
      <c r="T16" s="47">
        <v>29</v>
      </c>
      <c r="U16" s="47">
        <v>0</v>
      </c>
      <c r="V16" s="49">
        <f t="shared" si="1"/>
        <v>29</v>
      </c>
      <c r="W16" s="1"/>
    </row>
    <row r="17" spans="2:23" ht="33" customHeight="1">
      <c r="B17" s="23">
        <v>3</v>
      </c>
      <c r="C17" s="24" t="s">
        <v>26</v>
      </c>
      <c r="D17" s="25">
        <v>10</v>
      </c>
      <c r="E17" s="26">
        <v>6</v>
      </c>
      <c r="F17" s="27">
        <v>3</v>
      </c>
      <c r="G17" s="25">
        <v>0</v>
      </c>
      <c r="H17" s="26">
        <v>0</v>
      </c>
      <c r="I17" s="26">
        <v>1</v>
      </c>
      <c r="J17" s="27">
        <v>0</v>
      </c>
      <c r="K17" s="25">
        <v>50</v>
      </c>
      <c r="L17" s="27">
        <v>24</v>
      </c>
      <c r="M17" s="64">
        <f t="shared" si="0"/>
        <v>26</v>
      </c>
      <c r="N17" s="26" t="s">
        <v>24</v>
      </c>
      <c r="O17" s="27">
        <f>(E17*4)+(F17*1)+(G17*3)+(H17*2)+(I17*5)+1</f>
        <v>33</v>
      </c>
      <c r="Q17" s="45">
        <v>3</v>
      </c>
      <c r="R17" s="46" t="s">
        <v>40</v>
      </c>
      <c r="S17" s="47" t="s">
        <v>32</v>
      </c>
      <c r="T17" s="47">
        <v>23</v>
      </c>
      <c r="U17" s="47">
        <v>0</v>
      </c>
      <c r="V17" s="46">
        <f t="shared" si="1"/>
        <v>23</v>
      </c>
      <c r="W17" s="1"/>
    </row>
    <row r="18" spans="2:23" ht="33" customHeight="1">
      <c r="B18" s="19">
        <v>4</v>
      </c>
      <c r="C18" s="24" t="s">
        <v>81</v>
      </c>
      <c r="D18" s="25">
        <v>10</v>
      </c>
      <c r="E18" s="26">
        <v>6</v>
      </c>
      <c r="F18" s="27">
        <v>2</v>
      </c>
      <c r="G18" s="25">
        <v>0</v>
      </c>
      <c r="H18" s="26">
        <v>0</v>
      </c>
      <c r="I18" s="26">
        <v>1</v>
      </c>
      <c r="J18" s="27">
        <v>1</v>
      </c>
      <c r="K18" s="25">
        <v>50</v>
      </c>
      <c r="L18" s="27">
        <v>19</v>
      </c>
      <c r="M18" s="64">
        <f t="shared" si="0"/>
        <v>31</v>
      </c>
      <c r="N18" s="26" t="s">
        <v>25</v>
      </c>
      <c r="O18" s="27">
        <f>(E18*4)+(F18*1)+(G18*3)+(H18*2)+(I18*5)</f>
        <v>31</v>
      </c>
      <c r="Q18" s="45">
        <v>4</v>
      </c>
      <c r="R18" s="46" t="s">
        <v>37</v>
      </c>
      <c r="S18" s="47" t="s">
        <v>56</v>
      </c>
      <c r="T18" s="47">
        <v>23</v>
      </c>
      <c r="U18" s="47">
        <v>0</v>
      </c>
      <c r="V18" s="46">
        <f t="shared" si="1"/>
        <v>23</v>
      </c>
      <c r="W18" s="1"/>
    </row>
    <row r="19" spans="2:23" ht="33" customHeight="1">
      <c r="B19" s="23">
        <v>5</v>
      </c>
      <c r="C19" s="69" t="s">
        <v>76</v>
      </c>
      <c r="D19" s="25">
        <v>10</v>
      </c>
      <c r="E19" s="26">
        <v>4</v>
      </c>
      <c r="F19" s="27">
        <v>1</v>
      </c>
      <c r="G19" s="25">
        <v>1</v>
      </c>
      <c r="H19" s="26">
        <v>2</v>
      </c>
      <c r="I19" s="26">
        <v>1</v>
      </c>
      <c r="J19" s="27">
        <v>1</v>
      </c>
      <c r="K19" s="25">
        <v>54</v>
      </c>
      <c r="L19" s="27">
        <v>30</v>
      </c>
      <c r="M19" s="64">
        <f t="shared" si="0"/>
        <v>24</v>
      </c>
      <c r="N19" s="26" t="s">
        <v>25</v>
      </c>
      <c r="O19" s="27">
        <f>(E19*4)+(F19*1)+(G19*3)+(H19*2)+(I19*5)</f>
        <v>29</v>
      </c>
      <c r="Q19" s="45">
        <v>5</v>
      </c>
      <c r="R19" s="46" t="s">
        <v>134</v>
      </c>
      <c r="S19" s="47" t="s">
        <v>76</v>
      </c>
      <c r="T19" s="47">
        <v>20</v>
      </c>
      <c r="U19" s="47">
        <v>0</v>
      </c>
      <c r="V19" s="46">
        <f t="shared" si="1"/>
        <v>20</v>
      </c>
      <c r="W19" s="1"/>
    </row>
    <row r="20" spans="2:23" ht="33" customHeight="1">
      <c r="B20" s="19">
        <v>6</v>
      </c>
      <c r="C20" s="24" t="s">
        <v>18</v>
      </c>
      <c r="D20" s="70">
        <v>10</v>
      </c>
      <c r="E20" s="26">
        <v>4</v>
      </c>
      <c r="F20" s="27">
        <v>3</v>
      </c>
      <c r="G20" s="25">
        <v>0</v>
      </c>
      <c r="H20" s="26">
        <v>1</v>
      </c>
      <c r="I20" s="26">
        <v>1</v>
      </c>
      <c r="J20" s="27">
        <v>1</v>
      </c>
      <c r="K20" s="25">
        <v>41</v>
      </c>
      <c r="L20" s="27">
        <v>36</v>
      </c>
      <c r="M20" s="64">
        <f t="shared" si="0"/>
        <v>5</v>
      </c>
      <c r="N20" s="26" t="s">
        <v>11</v>
      </c>
      <c r="O20" s="27">
        <f>(E20*4)+(F20*1)+(G20*3)+(H20*2)+(I20*5)-1</f>
        <v>25</v>
      </c>
      <c r="Q20" s="45">
        <v>6</v>
      </c>
      <c r="R20" s="46" t="s">
        <v>90</v>
      </c>
      <c r="S20" s="47" t="s">
        <v>22</v>
      </c>
      <c r="T20" s="47">
        <v>20</v>
      </c>
      <c r="U20" s="47">
        <v>0</v>
      </c>
      <c r="V20" s="46">
        <f t="shared" si="1"/>
        <v>20</v>
      </c>
      <c r="W20" s="1"/>
    </row>
    <row r="21" spans="2:23" ht="33" customHeight="1">
      <c r="B21" s="23">
        <v>7</v>
      </c>
      <c r="C21" s="24" t="s">
        <v>35</v>
      </c>
      <c r="D21" s="25">
        <v>10</v>
      </c>
      <c r="E21" s="26">
        <v>3</v>
      </c>
      <c r="F21" s="27">
        <v>6</v>
      </c>
      <c r="G21" s="25">
        <v>0</v>
      </c>
      <c r="H21" s="26">
        <v>0</v>
      </c>
      <c r="I21" s="26">
        <v>1</v>
      </c>
      <c r="J21" s="27">
        <v>0</v>
      </c>
      <c r="K21" s="25">
        <v>45</v>
      </c>
      <c r="L21" s="27">
        <v>52</v>
      </c>
      <c r="M21" s="64">
        <f t="shared" si="0"/>
        <v>-7</v>
      </c>
      <c r="N21" s="26" t="s">
        <v>24</v>
      </c>
      <c r="O21" s="27">
        <f>(E21*4)+(F21*1)+(G21*3)+(H21*2)+(I21*5)+1</f>
        <v>24</v>
      </c>
      <c r="Q21" s="45">
        <v>7</v>
      </c>
      <c r="R21" s="46" t="s">
        <v>29</v>
      </c>
      <c r="S21" s="47" t="s">
        <v>26</v>
      </c>
      <c r="T21" s="47">
        <v>18</v>
      </c>
      <c r="U21" s="47">
        <v>0</v>
      </c>
      <c r="V21" s="46">
        <f t="shared" si="1"/>
        <v>18</v>
      </c>
      <c r="W21" s="1"/>
    </row>
    <row r="22" spans="2:23" ht="33" customHeight="1">
      <c r="B22" s="23">
        <v>8</v>
      </c>
      <c r="C22" s="24" t="s">
        <v>32</v>
      </c>
      <c r="D22" s="25">
        <v>10</v>
      </c>
      <c r="E22" s="26">
        <v>4</v>
      </c>
      <c r="F22" s="27">
        <v>6</v>
      </c>
      <c r="G22" s="25">
        <v>0</v>
      </c>
      <c r="H22" s="26">
        <v>0</v>
      </c>
      <c r="I22" s="26">
        <v>0</v>
      </c>
      <c r="J22" s="27">
        <v>0</v>
      </c>
      <c r="K22" s="25">
        <v>51</v>
      </c>
      <c r="L22" s="27">
        <v>57</v>
      </c>
      <c r="M22" s="64">
        <f t="shared" si="0"/>
        <v>-6</v>
      </c>
      <c r="N22" s="26" t="s">
        <v>11</v>
      </c>
      <c r="O22" s="27">
        <f>(E22*4)+(F22*1)+(G22*3)+(H22*2)+(I22*5)-1</f>
        <v>21</v>
      </c>
      <c r="Q22" s="45">
        <v>8</v>
      </c>
      <c r="R22" s="46" t="s">
        <v>65</v>
      </c>
      <c r="S22" s="47" t="s">
        <v>35</v>
      </c>
      <c r="T22" s="47">
        <v>17</v>
      </c>
      <c r="U22" s="47">
        <v>0</v>
      </c>
      <c r="V22" s="46">
        <f t="shared" si="1"/>
        <v>17</v>
      </c>
      <c r="W22" s="1"/>
    </row>
    <row r="23" spans="2:24" ht="33" customHeight="1">
      <c r="B23" s="19">
        <v>9</v>
      </c>
      <c r="C23" s="28" t="s">
        <v>98</v>
      </c>
      <c r="D23" s="25">
        <v>10</v>
      </c>
      <c r="E23" s="26">
        <v>2</v>
      </c>
      <c r="F23" s="27">
        <v>6</v>
      </c>
      <c r="G23" s="25">
        <v>0</v>
      </c>
      <c r="H23" s="26">
        <v>0</v>
      </c>
      <c r="I23" s="26">
        <v>1</v>
      </c>
      <c r="J23" s="27">
        <v>1</v>
      </c>
      <c r="K23" s="25">
        <v>32</v>
      </c>
      <c r="L23" s="27">
        <v>60</v>
      </c>
      <c r="M23" s="64">
        <f t="shared" si="0"/>
        <v>-28</v>
      </c>
      <c r="N23" s="26" t="s">
        <v>25</v>
      </c>
      <c r="O23" s="27">
        <f>(E23*4)+(F23*1)+(G23*3)+(H23*2)+(I23*5)</f>
        <v>19</v>
      </c>
      <c r="Q23" s="45">
        <v>9</v>
      </c>
      <c r="R23" s="46" t="s">
        <v>109</v>
      </c>
      <c r="S23" s="47" t="s">
        <v>98</v>
      </c>
      <c r="T23" s="47">
        <v>14</v>
      </c>
      <c r="U23" s="47">
        <v>0</v>
      </c>
      <c r="V23" s="46">
        <f t="shared" si="1"/>
        <v>14</v>
      </c>
      <c r="W23" s="1"/>
      <c r="X23" s="62"/>
    </row>
    <row r="24" spans="2:24" ht="33" customHeight="1">
      <c r="B24" s="23">
        <v>10</v>
      </c>
      <c r="C24" s="28" t="s">
        <v>79</v>
      </c>
      <c r="D24" s="25">
        <v>10</v>
      </c>
      <c r="E24" s="26">
        <v>0</v>
      </c>
      <c r="F24" s="27">
        <v>8</v>
      </c>
      <c r="G24" s="25">
        <v>0</v>
      </c>
      <c r="H24" s="26">
        <v>0</v>
      </c>
      <c r="I24" s="26">
        <v>1</v>
      </c>
      <c r="J24" s="27">
        <v>1</v>
      </c>
      <c r="K24" s="25">
        <v>23</v>
      </c>
      <c r="L24" s="27">
        <v>93</v>
      </c>
      <c r="M24" s="64">
        <f t="shared" si="0"/>
        <v>-70</v>
      </c>
      <c r="N24" s="26" t="s">
        <v>25</v>
      </c>
      <c r="O24" s="27">
        <f>(E24*4)+(F24*1)+(G24*3)+(H24*2)+(I24*5)</f>
        <v>13</v>
      </c>
      <c r="Q24" s="45">
        <v>10</v>
      </c>
      <c r="R24" s="46" t="s">
        <v>43</v>
      </c>
      <c r="S24" s="47" t="s">
        <v>18</v>
      </c>
      <c r="T24" s="47">
        <v>12</v>
      </c>
      <c r="U24" s="47">
        <v>0</v>
      </c>
      <c r="V24" s="46">
        <f t="shared" si="1"/>
        <v>12</v>
      </c>
      <c r="W24" s="1"/>
      <c r="X24" s="14"/>
    </row>
    <row r="25" spans="2:23" ht="33" customHeight="1" thickBot="1">
      <c r="B25" s="19">
        <v>11</v>
      </c>
      <c r="C25" s="29" t="s">
        <v>27</v>
      </c>
      <c r="D25" s="67">
        <v>10</v>
      </c>
      <c r="E25" s="30">
        <v>0</v>
      </c>
      <c r="F25" s="31">
        <v>3</v>
      </c>
      <c r="G25" s="67">
        <v>0</v>
      </c>
      <c r="H25" s="30">
        <v>0</v>
      </c>
      <c r="I25" s="30">
        <v>0</v>
      </c>
      <c r="J25" s="31">
        <v>7</v>
      </c>
      <c r="K25" s="67">
        <v>5</v>
      </c>
      <c r="L25" s="31">
        <v>65</v>
      </c>
      <c r="M25" s="65">
        <f t="shared" si="0"/>
        <v>-60</v>
      </c>
      <c r="N25" s="30" t="s">
        <v>11</v>
      </c>
      <c r="O25" s="31">
        <f>(E25*4)+(F25*1)+(G25*3)+(H25*2)+(I25*5)-1</f>
        <v>2</v>
      </c>
      <c r="Q25" s="45">
        <v>11</v>
      </c>
      <c r="R25" s="46" t="s">
        <v>31</v>
      </c>
      <c r="S25" s="47" t="s">
        <v>28</v>
      </c>
      <c r="T25" s="47">
        <v>10</v>
      </c>
      <c r="U25" s="47">
        <v>0</v>
      </c>
      <c r="V25" s="46">
        <f t="shared" si="1"/>
        <v>10</v>
      </c>
      <c r="W25" s="1"/>
    </row>
    <row r="26" spans="2:23" ht="33" customHeight="1" thickBot="1">
      <c r="B26" s="32"/>
      <c r="C26" s="33"/>
      <c r="D26" s="34">
        <f aca="true" t="shared" si="2" ref="D26:M26">SUM(D15:D25)</f>
        <v>110</v>
      </c>
      <c r="E26" s="34">
        <f t="shared" si="2"/>
        <v>41</v>
      </c>
      <c r="F26" s="34">
        <f t="shared" si="2"/>
        <v>41</v>
      </c>
      <c r="G26" s="34">
        <f t="shared" si="2"/>
        <v>3</v>
      </c>
      <c r="H26" s="34">
        <f t="shared" si="2"/>
        <v>3</v>
      </c>
      <c r="I26" s="34">
        <f t="shared" si="2"/>
        <v>10</v>
      </c>
      <c r="J26" s="34">
        <f t="shared" si="2"/>
        <v>12</v>
      </c>
      <c r="K26" s="34">
        <f t="shared" si="2"/>
        <v>492</v>
      </c>
      <c r="L26" s="34">
        <f t="shared" si="2"/>
        <v>492</v>
      </c>
      <c r="M26" s="34">
        <f t="shared" si="2"/>
        <v>0</v>
      </c>
      <c r="N26" s="34"/>
      <c r="O26" s="35">
        <f>SUM(O15:O19)</f>
        <v>165</v>
      </c>
      <c r="Q26" s="45">
        <v>12</v>
      </c>
      <c r="R26" s="46" t="s">
        <v>146</v>
      </c>
      <c r="S26" s="47" t="s">
        <v>26</v>
      </c>
      <c r="T26" s="47">
        <v>9</v>
      </c>
      <c r="U26" s="47">
        <v>0</v>
      </c>
      <c r="V26" s="46">
        <f t="shared" si="1"/>
        <v>9</v>
      </c>
      <c r="W26" s="1"/>
    </row>
    <row r="27" spans="11:23" ht="33" customHeight="1">
      <c r="K27" s="37"/>
      <c r="Q27" s="45">
        <v>13</v>
      </c>
      <c r="R27" s="46" t="s">
        <v>121</v>
      </c>
      <c r="S27" s="47" t="s">
        <v>76</v>
      </c>
      <c r="T27" s="47">
        <v>6</v>
      </c>
      <c r="U27" s="47">
        <v>1</v>
      </c>
      <c r="V27" s="46">
        <f t="shared" si="1"/>
        <v>7</v>
      </c>
      <c r="W27" s="1"/>
    </row>
    <row r="28" spans="16:23" ht="33" customHeight="1">
      <c r="P28" s="36"/>
      <c r="Q28" s="45">
        <v>14</v>
      </c>
      <c r="R28" s="46" t="s">
        <v>69</v>
      </c>
      <c r="S28" s="47" t="s">
        <v>56</v>
      </c>
      <c r="T28" s="47">
        <v>7</v>
      </c>
      <c r="U28" s="47">
        <v>0</v>
      </c>
      <c r="V28" s="46">
        <f t="shared" si="1"/>
        <v>7</v>
      </c>
      <c r="W28" s="1"/>
    </row>
    <row r="29" spans="17:23" ht="33" customHeight="1">
      <c r="Q29" s="45">
        <v>15</v>
      </c>
      <c r="R29" s="46" t="s">
        <v>59</v>
      </c>
      <c r="S29" s="47" t="s">
        <v>56</v>
      </c>
      <c r="T29" s="47">
        <v>7</v>
      </c>
      <c r="U29" s="47">
        <v>0</v>
      </c>
      <c r="V29" s="46">
        <f t="shared" si="1"/>
        <v>7</v>
      </c>
      <c r="W29" s="1"/>
    </row>
    <row r="30" spans="17:23" ht="33" customHeight="1">
      <c r="Q30" s="45">
        <v>16</v>
      </c>
      <c r="R30" s="46" t="s">
        <v>115</v>
      </c>
      <c r="S30" s="47" t="s">
        <v>81</v>
      </c>
      <c r="T30" s="47">
        <v>7</v>
      </c>
      <c r="U30" s="47">
        <v>0</v>
      </c>
      <c r="V30" s="46">
        <f t="shared" si="1"/>
        <v>7</v>
      </c>
      <c r="W30" s="1"/>
    </row>
    <row r="31" spans="17:23" ht="33" customHeight="1">
      <c r="Q31" s="45">
        <v>17</v>
      </c>
      <c r="R31" s="46" t="s">
        <v>70</v>
      </c>
      <c r="S31" s="47" t="s">
        <v>35</v>
      </c>
      <c r="T31" s="47">
        <v>6</v>
      </c>
      <c r="U31" s="47">
        <v>0</v>
      </c>
      <c r="V31" s="46">
        <f t="shared" si="1"/>
        <v>6</v>
      </c>
      <c r="W31" s="1"/>
    </row>
    <row r="32" spans="17:23" ht="33" customHeight="1">
      <c r="Q32" s="45">
        <v>18</v>
      </c>
      <c r="R32" s="46" t="s">
        <v>110</v>
      </c>
      <c r="S32" s="47" t="s">
        <v>98</v>
      </c>
      <c r="T32" s="47">
        <v>6</v>
      </c>
      <c r="U32" s="47">
        <v>0</v>
      </c>
      <c r="V32" s="46">
        <v>6</v>
      </c>
      <c r="W32" s="1"/>
    </row>
    <row r="33" spans="17:23" ht="33" customHeight="1">
      <c r="Q33" s="45">
        <v>19</v>
      </c>
      <c r="R33" s="46" t="s">
        <v>61</v>
      </c>
      <c r="S33" s="47" t="s">
        <v>56</v>
      </c>
      <c r="T33" s="47">
        <v>6</v>
      </c>
      <c r="U33" s="47">
        <v>0</v>
      </c>
      <c r="V33" s="46">
        <f>SUM(T33:U33)</f>
        <v>6</v>
      </c>
      <c r="W33" s="1"/>
    </row>
    <row r="34" spans="17:23" ht="33" customHeight="1">
      <c r="Q34" s="45">
        <v>20</v>
      </c>
      <c r="R34" s="46" t="s">
        <v>112</v>
      </c>
      <c r="S34" s="47" t="s">
        <v>26</v>
      </c>
      <c r="T34" s="47">
        <v>6</v>
      </c>
      <c r="U34" s="47">
        <v>0</v>
      </c>
      <c r="V34" s="46">
        <f>SUM(T34:U34)</f>
        <v>6</v>
      </c>
      <c r="W34" s="1"/>
    </row>
    <row r="35" spans="17:23" ht="33" customHeight="1">
      <c r="Q35" s="45">
        <v>21</v>
      </c>
      <c r="R35" s="46" t="s">
        <v>44</v>
      </c>
      <c r="S35" s="47" t="s">
        <v>18</v>
      </c>
      <c r="T35" s="47">
        <v>6</v>
      </c>
      <c r="U35" s="47">
        <v>0</v>
      </c>
      <c r="V35" s="46">
        <f>SUM(T35:U35)</f>
        <v>6</v>
      </c>
      <c r="W35" s="1"/>
    </row>
    <row r="36" spans="17:23" ht="33" customHeight="1">
      <c r="Q36" s="45">
        <v>22</v>
      </c>
      <c r="R36" s="46" t="s">
        <v>120</v>
      </c>
      <c r="S36" s="47" t="s">
        <v>76</v>
      </c>
      <c r="T36" s="47">
        <v>5</v>
      </c>
      <c r="U36" s="47">
        <v>0</v>
      </c>
      <c r="V36" s="46">
        <f>SUM(T36:U36)</f>
        <v>5</v>
      </c>
      <c r="W36" s="1"/>
    </row>
    <row r="37" spans="17:23" ht="33" customHeight="1">
      <c r="Q37" s="45">
        <v>23</v>
      </c>
      <c r="R37" s="46" t="s">
        <v>82</v>
      </c>
      <c r="S37" s="47" t="s">
        <v>18</v>
      </c>
      <c r="T37" s="47">
        <v>5</v>
      </c>
      <c r="U37" s="47">
        <v>0</v>
      </c>
      <c r="V37" s="46">
        <v>5</v>
      </c>
      <c r="W37" s="1"/>
    </row>
    <row r="38" spans="17:23" ht="33" customHeight="1">
      <c r="Q38" s="45">
        <v>24</v>
      </c>
      <c r="R38" s="46" t="s">
        <v>129</v>
      </c>
      <c r="S38" s="47" t="s">
        <v>26</v>
      </c>
      <c r="T38" s="47">
        <v>5</v>
      </c>
      <c r="U38" s="47">
        <v>0</v>
      </c>
      <c r="V38" s="46">
        <f aca="true" t="shared" si="3" ref="V38:V45">SUM(T38:U38)</f>
        <v>5</v>
      </c>
      <c r="W38" s="1"/>
    </row>
    <row r="39" spans="17:23" ht="33" customHeight="1">
      <c r="Q39" s="45">
        <v>25</v>
      </c>
      <c r="R39" s="46" t="s">
        <v>50</v>
      </c>
      <c r="S39" s="47" t="s">
        <v>32</v>
      </c>
      <c r="T39" s="47">
        <v>5</v>
      </c>
      <c r="U39" s="47">
        <v>0</v>
      </c>
      <c r="V39" s="46">
        <f t="shared" si="3"/>
        <v>5</v>
      </c>
      <c r="W39" s="1"/>
    </row>
    <row r="40" spans="17:23" ht="33" customHeight="1">
      <c r="Q40" s="45">
        <v>26</v>
      </c>
      <c r="R40" s="46" t="s">
        <v>113</v>
      </c>
      <c r="S40" s="47" t="s">
        <v>32</v>
      </c>
      <c r="T40" s="47">
        <v>5</v>
      </c>
      <c r="U40" s="47">
        <v>0</v>
      </c>
      <c r="V40" s="46">
        <f t="shared" si="3"/>
        <v>5</v>
      </c>
      <c r="W40" s="1"/>
    </row>
    <row r="41" spans="17:23" ht="33" customHeight="1">
      <c r="Q41" s="45">
        <v>27</v>
      </c>
      <c r="R41" s="46" t="s">
        <v>117</v>
      </c>
      <c r="S41" s="47" t="s">
        <v>76</v>
      </c>
      <c r="T41" s="47">
        <v>5</v>
      </c>
      <c r="U41" s="47">
        <v>0</v>
      </c>
      <c r="V41" s="46">
        <f t="shared" si="3"/>
        <v>5</v>
      </c>
      <c r="W41" s="1"/>
    </row>
    <row r="42" spans="17:23" ht="33" customHeight="1">
      <c r="Q42" s="45">
        <v>28</v>
      </c>
      <c r="R42" s="46" t="s">
        <v>73</v>
      </c>
      <c r="S42" s="47" t="s">
        <v>56</v>
      </c>
      <c r="T42" s="47">
        <v>3</v>
      </c>
      <c r="U42" s="47">
        <v>1</v>
      </c>
      <c r="V42" s="46">
        <f t="shared" si="3"/>
        <v>4</v>
      </c>
      <c r="W42" s="1"/>
    </row>
    <row r="43" spans="17:23" ht="33" customHeight="1">
      <c r="Q43" s="45">
        <v>29</v>
      </c>
      <c r="R43" s="46" t="s">
        <v>86</v>
      </c>
      <c r="S43" s="47" t="s">
        <v>81</v>
      </c>
      <c r="T43" s="47">
        <v>4</v>
      </c>
      <c r="U43" s="47">
        <v>0</v>
      </c>
      <c r="V43" s="46">
        <f t="shared" si="3"/>
        <v>4</v>
      </c>
      <c r="W43" s="1"/>
    </row>
    <row r="44" spans="17:23" ht="33" customHeight="1">
      <c r="Q44" s="45">
        <v>30</v>
      </c>
      <c r="R44" s="46" t="s">
        <v>92</v>
      </c>
      <c r="S44" s="47" t="s">
        <v>76</v>
      </c>
      <c r="T44" s="47">
        <v>4</v>
      </c>
      <c r="U44" s="47">
        <v>0</v>
      </c>
      <c r="V44" s="46">
        <f t="shared" si="3"/>
        <v>4</v>
      </c>
      <c r="W44" s="1"/>
    </row>
    <row r="45" spans="17:23" ht="33" customHeight="1">
      <c r="Q45" s="45">
        <v>31</v>
      </c>
      <c r="R45" s="46" t="s">
        <v>38</v>
      </c>
      <c r="S45" s="47" t="s">
        <v>32</v>
      </c>
      <c r="T45" s="47">
        <v>4</v>
      </c>
      <c r="U45" s="47">
        <v>0</v>
      </c>
      <c r="V45" s="46">
        <f t="shared" si="3"/>
        <v>4</v>
      </c>
      <c r="W45" s="1"/>
    </row>
    <row r="46" spans="17:23" ht="33" customHeight="1">
      <c r="Q46" s="45">
        <v>32</v>
      </c>
      <c r="R46" s="46" t="s">
        <v>83</v>
      </c>
      <c r="S46" s="47" t="s">
        <v>18</v>
      </c>
      <c r="T46" s="47">
        <v>4</v>
      </c>
      <c r="U46" s="47">
        <v>0</v>
      </c>
      <c r="V46" s="46">
        <v>4</v>
      </c>
      <c r="W46" s="1"/>
    </row>
    <row r="47" spans="17:23" ht="33" customHeight="1">
      <c r="Q47" s="45">
        <v>33</v>
      </c>
      <c r="R47" s="46" t="s">
        <v>95</v>
      </c>
      <c r="S47" s="47" t="s">
        <v>56</v>
      </c>
      <c r="T47" s="47">
        <v>4</v>
      </c>
      <c r="U47" s="47">
        <v>0</v>
      </c>
      <c r="V47" s="46">
        <f aca="true" t="shared" si="4" ref="V47:V67">SUM(T47:U47)</f>
        <v>4</v>
      </c>
      <c r="W47" s="1"/>
    </row>
    <row r="48" spans="17:23" ht="33" customHeight="1">
      <c r="Q48" s="45">
        <v>34</v>
      </c>
      <c r="R48" s="46" t="s">
        <v>123</v>
      </c>
      <c r="S48" s="47" t="s">
        <v>98</v>
      </c>
      <c r="T48" s="47">
        <v>4</v>
      </c>
      <c r="U48" s="47">
        <v>0</v>
      </c>
      <c r="V48" s="46">
        <f t="shared" si="4"/>
        <v>4</v>
      </c>
      <c r="W48" s="1"/>
    </row>
    <row r="49" spans="17:23" ht="33" customHeight="1">
      <c r="Q49" s="45">
        <v>35</v>
      </c>
      <c r="R49" s="46" t="s">
        <v>127</v>
      </c>
      <c r="S49" s="47" t="s">
        <v>22</v>
      </c>
      <c r="T49" s="47">
        <v>4</v>
      </c>
      <c r="U49" s="47">
        <v>0</v>
      </c>
      <c r="V49" s="46">
        <f t="shared" si="4"/>
        <v>4</v>
      </c>
      <c r="W49" s="1"/>
    </row>
    <row r="50" spans="17:23" ht="33" customHeight="1">
      <c r="Q50" s="45">
        <v>36</v>
      </c>
      <c r="R50" s="46" t="s">
        <v>74</v>
      </c>
      <c r="S50" s="47" t="s">
        <v>76</v>
      </c>
      <c r="T50" s="47">
        <v>4</v>
      </c>
      <c r="U50" s="47">
        <v>0</v>
      </c>
      <c r="V50" s="46">
        <f t="shared" si="4"/>
        <v>4</v>
      </c>
      <c r="W50" s="1"/>
    </row>
    <row r="51" spans="17:23" ht="33" customHeight="1">
      <c r="Q51" s="45">
        <v>37</v>
      </c>
      <c r="R51" s="46" t="s">
        <v>89</v>
      </c>
      <c r="S51" s="47" t="s">
        <v>32</v>
      </c>
      <c r="T51" s="47">
        <v>4</v>
      </c>
      <c r="U51" s="47">
        <v>0</v>
      </c>
      <c r="V51" s="46">
        <f t="shared" si="4"/>
        <v>4</v>
      </c>
      <c r="W51" s="1"/>
    </row>
    <row r="52" spans="17:23" ht="33" customHeight="1">
      <c r="Q52" s="45">
        <v>38</v>
      </c>
      <c r="R52" s="46" t="s">
        <v>133</v>
      </c>
      <c r="S52" s="47" t="s">
        <v>76</v>
      </c>
      <c r="T52" s="47">
        <v>4</v>
      </c>
      <c r="U52" s="47">
        <v>0</v>
      </c>
      <c r="V52" s="46">
        <f t="shared" si="4"/>
        <v>4</v>
      </c>
      <c r="W52" s="1"/>
    </row>
    <row r="53" spans="17:23" ht="33" customHeight="1">
      <c r="Q53" s="45">
        <v>39</v>
      </c>
      <c r="R53" s="46" t="s">
        <v>57</v>
      </c>
      <c r="S53" s="47" t="s">
        <v>18</v>
      </c>
      <c r="T53" s="47">
        <v>4</v>
      </c>
      <c r="U53" s="47">
        <v>0</v>
      </c>
      <c r="V53" s="46">
        <f t="shared" si="4"/>
        <v>4</v>
      </c>
      <c r="W53" s="1"/>
    </row>
    <row r="54" spans="17:23" ht="33" customHeight="1">
      <c r="Q54" s="45">
        <v>40</v>
      </c>
      <c r="R54" s="46" t="s">
        <v>144</v>
      </c>
      <c r="S54" s="47" t="s">
        <v>22</v>
      </c>
      <c r="T54" s="47">
        <v>4</v>
      </c>
      <c r="U54" s="47">
        <v>0</v>
      </c>
      <c r="V54" s="46">
        <f t="shared" si="4"/>
        <v>4</v>
      </c>
      <c r="W54" s="1"/>
    </row>
    <row r="55" spans="17:23" ht="33" customHeight="1">
      <c r="Q55" s="45">
        <v>41</v>
      </c>
      <c r="R55" s="46" t="s">
        <v>177</v>
      </c>
      <c r="S55" s="47" t="s">
        <v>22</v>
      </c>
      <c r="T55" s="47">
        <v>4</v>
      </c>
      <c r="U55" s="47">
        <v>0</v>
      </c>
      <c r="V55" s="46">
        <f t="shared" si="4"/>
        <v>4</v>
      </c>
      <c r="W55" s="1"/>
    </row>
    <row r="56" spans="17:23" ht="33" customHeight="1">
      <c r="Q56" s="45">
        <v>42</v>
      </c>
      <c r="R56" s="46" t="s">
        <v>39</v>
      </c>
      <c r="S56" s="47" t="s">
        <v>32</v>
      </c>
      <c r="T56" s="47">
        <v>3</v>
      </c>
      <c r="U56" s="47">
        <v>0</v>
      </c>
      <c r="V56" s="46">
        <f t="shared" si="4"/>
        <v>3</v>
      </c>
      <c r="W56" s="1"/>
    </row>
    <row r="57" spans="17:23" ht="33" customHeight="1">
      <c r="Q57" s="45">
        <v>43</v>
      </c>
      <c r="R57" s="46" t="s">
        <v>132</v>
      </c>
      <c r="S57" s="47" t="s">
        <v>28</v>
      </c>
      <c r="T57" s="47">
        <v>3</v>
      </c>
      <c r="U57" s="47">
        <v>0</v>
      </c>
      <c r="V57" s="46">
        <f t="shared" si="4"/>
        <v>3</v>
      </c>
      <c r="W57" s="1"/>
    </row>
    <row r="58" spans="17:23" ht="33" customHeight="1">
      <c r="Q58" s="45">
        <v>44</v>
      </c>
      <c r="R58" s="46" t="s">
        <v>116</v>
      </c>
      <c r="S58" s="47" t="s">
        <v>18</v>
      </c>
      <c r="T58" s="47">
        <v>3</v>
      </c>
      <c r="U58" s="47">
        <v>0</v>
      </c>
      <c r="V58" s="46">
        <f t="shared" si="4"/>
        <v>3</v>
      </c>
      <c r="W58" s="1"/>
    </row>
    <row r="59" spans="17:23" ht="33" customHeight="1">
      <c r="Q59" s="45">
        <v>45</v>
      </c>
      <c r="R59" s="46" t="s">
        <v>30</v>
      </c>
      <c r="S59" s="47" t="s">
        <v>26</v>
      </c>
      <c r="T59" s="47">
        <v>3</v>
      </c>
      <c r="U59" s="47">
        <v>0</v>
      </c>
      <c r="V59" s="46">
        <f t="shared" si="4"/>
        <v>3</v>
      </c>
      <c r="W59" s="1"/>
    </row>
    <row r="60" spans="17:23" ht="33" customHeight="1">
      <c r="Q60" s="45">
        <v>46</v>
      </c>
      <c r="R60" s="46" t="s">
        <v>154</v>
      </c>
      <c r="S60" s="47" t="s">
        <v>35</v>
      </c>
      <c r="T60" s="47">
        <v>3</v>
      </c>
      <c r="U60" s="47">
        <v>0</v>
      </c>
      <c r="V60" s="46">
        <f t="shared" si="4"/>
        <v>3</v>
      </c>
      <c r="W60" s="1"/>
    </row>
    <row r="61" spans="17:23" ht="33" customHeight="1">
      <c r="Q61" s="45">
        <v>47</v>
      </c>
      <c r="R61" s="46" t="s">
        <v>68</v>
      </c>
      <c r="S61" s="47" t="s">
        <v>56</v>
      </c>
      <c r="T61" s="47">
        <v>3</v>
      </c>
      <c r="U61" s="47">
        <v>0</v>
      </c>
      <c r="V61" s="46">
        <f t="shared" si="4"/>
        <v>3</v>
      </c>
      <c r="W61" s="1"/>
    </row>
    <row r="62" spans="17:23" ht="33" customHeight="1">
      <c r="Q62" s="45">
        <v>48</v>
      </c>
      <c r="R62" s="46" t="s">
        <v>51</v>
      </c>
      <c r="S62" s="47" t="s">
        <v>35</v>
      </c>
      <c r="T62" s="47">
        <v>3</v>
      </c>
      <c r="U62" s="47">
        <v>0</v>
      </c>
      <c r="V62" s="46">
        <f t="shared" si="4"/>
        <v>3</v>
      </c>
      <c r="W62" s="1"/>
    </row>
    <row r="63" spans="17:23" ht="33" customHeight="1">
      <c r="Q63" s="45">
        <v>49</v>
      </c>
      <c r="R63" s="46" t="s">
        <v>33</v>
      </c>
      <c r="S63" s="47" t="s">
        <v>26</v>
      </c>
      <c r="T63" s="47">
        <v>3</v>
      </c>
      <c r="U63" s="47">
        <v>0</v>
      </c>
      <c r="V63" s="46">
        <f t="shared" si="4"/>
        <v>3</v>
      </c>
      <c r="W63" s="1"/>
    </row>
    <row r="64" spans="17:23" ht="33" customHeight="1">
      <c r="Q64" s="45">
        <v>50</v>
      </c>
      <c r="R64" s="46" t="s">
        <v>138</v>
      </c>
      <c r="S64" s="47" t="s">
        <v>18</v>
      </c>
      <c r="T64" s="47">
        <v>3</v>
      </c>
      <c r="U64" s="47">
        <v>0</v>
      </c>
      <c r="V64" s="46">
        <f t="shared" si="4"/>
        <v>3</v>
      </c>
      <c r="W64" s="1"/>
    </row>
    <row r="65" spans="17:23" ht="33" customHeight="1">
      <c r="Q65" s="45">
        <v>51</v>
      </c>
      <c r="R65" s="46" t="s">
        <v>71</v>
      </c>
      <c r="S65" s="47" t="s">
        <v>56</v>
      </c>
      <c r="T65" s="47">
        <v>2</v>
      </c>
      <c r="U65" s="47">
        <v>0</v>
      </c>
      <c r="V65" s="46">
        <f t="shared" si="4"/>
        <v>2</v>
      </c>
      <c r="W65" s="1"/>
    </row>
    <row r="66" spans="17:23" ht="33" customHeight="1">
      <c r="Q66" s="45">
        <v>52</v>
      </c>
      <c r="R66" s="46" t="s">
        <v>84</v>
      </c>
      <c r="S66" s="47" t="s">
        <v>28</v>
      </c>
      <c r="T66" s="47">
        <v>2</v>
      </c>
      <c r="U66" s="47">
        <v>0</v>
      </c>
      <c r="V66" s="46">
        <f t="shared" si="4"/>
        <v>2</v>
      </c>
      <c r="W66" s="1"/>
    </row>
    <row r="67" spans="17:23" ht="33" customHeight="1">
      <c r="Q67" s="45">
        <v>53</v>
      </c>
      <c r="R67" s="46" t="s">
        <v>126</v>
      </c>
      <c r="S67" s="47" t="s">
        <v>22</v>
      </c>
      <c r="T67" s="47">
        <v>2</v>
      </c>
      <c r="U67" s="47">
        <v>0</v>
      </c>
      <c r="V67" s="46">
        <f t="shared" si="4"/>
        <v>2</v>
      </c>
      <c r="W67" s="1"/>
    </row>
    <row r="68" spans="17:23" ht="33" customHeight="1">
      <c r="Q68" s="45">
        <v>54</v>
      </c>
      <c r="R68" s="46" t="s">
        <v>107</v>
      </c>
      <c r="S68" s="47" t="s">
        <v>81</v>
      </c>
      <c r="T68" s="47">
        <v>2</v>
      </c>
      <c r="U68" s="47">
        <v>0</v>
      </c>
      <c r="V68" s="46">
        <v>2</v>
      </c>
      <c r="W68" s="1"/>
    </row>
    <row r="69" spans="17:23" ht="33" customHeight="1">
      <c r="Q69" s="45">
        <v>55</v>
      </c>
      <c r="R69" s="46" t="s">
        <v>124</v>
      </c>
      <c r="S69" s="47" t="s">
        <v>98</v>
      </c>
      <c r="T69" s="47">
        <v>2</v>
      </c>
      <c r="U69" s="47">
        <v>0</v>
      </c>
      <c r="V69" s="46">
        <f aca="true" t="shared" si="5" ref="V69:V100">SUM(T69:U69)</f>
        <v>2</v>
      </c>
      <c r="W69" s="1"/>
    </row>
    <row r="70" spans="17:23" ht="33" customHeight="1">
      <c r="Q70" s="45">
        <v>56</v>
      </c>
      <c r="R70" s="46" t="s">
        <v>135</v>
      </c>
      <c r="S70" s="47" t="s">
        <v>81</v>
      </c>
      <c r="T70" s="47">
        <v>2</v>
      </c>
      <c r="U70" s="47">
        <v>0</v>
      </c>
      <c r="V70" s="46">
        <f t="shared" si="5"/>
        <v>2</v>
      </c>
      <c r="W70" s="1"/>
    </row>
    <row r="71" spans="17:23" ht="33" customHeight="1">
      <c r="Q71" s="45">
        <v>57</v>
      </c>
      <c r="R71" s="46" t="s">
        <v>52</v>
      </c>
      <c r="S71" s="47" t="s">
        <v>35</v>
      </c>
      <c r="T71" s="47">
        <v>2</v>
      </c>
      <c r="U71" s="47">
        <v>0</v>
      </c>
      <c r="V71" s="46">
        <f t="shared" si="5"/>
        <v>2</v>
      </c>
      <c r="W71" s="1"/>
    </row>
    <row r="72" spans="17:23" ht="33" customHeight="1">
      <c r="Q72" s="45">
        <v>58</v>
      </c>
      <c r="R72" s="46" t="s">
        <v>131</v>
      </c>
      <c r="S72" s="47" t="s">
        <v>28</v>
      </c>
      <c r="T72" s="47">
        <v>2</v>
      </c>
      <c r="U72" s="47">
        <v>0</v>
      </c>
      <c r="V72" s="46">
        <f t="shared" si="5"/>
        <v>2</v>
      </c>
      <c r="W72" s="1"/>
    </row>
    <row r="73" spans="17:23" ht="33" customHeight="1">
      <c r="Q73" s="45">
        <v>59</v>
      </c>
      <c r="R73" s="46" t="s">
        <v>46</v>
      </c>
      <c r="S73" s="47" t="s">
        <v>26</v>
      </c>
      <c r="T73" s="47">
        <v>2</v>
      </c>
      <c r="U73" s="47">
        <v>0</v>
      </c>
      <c r="V73" s="46">
        <f t="shared" si="5"/>
        <v>2</v>
      </c>
      <c r="W73" s="1"/>
    </row>
    <row r="74" spans="17:23" ht="33" customHeight="1">
      <c r="Q74" s="45">
        <v>60</v>
      </c>
      <c r="R74" s="46" t="s">
        <v>143</v>
      </c>
      <c r="S74" s="47" t="s">
        <v>22</v>
      </c>
      <c r="T74" s="47">
        <v>2</v>
      </c>
      <c r="U74" s="47">
        <v>0</v>
      </c>
      <c r="V74" s="46">
        <f t="shared" si="5"/>
        <v>2</v>
      </c>
      <c r="W74" s="1"/>
    </row>
    <row r="75" spans="17:23" ht="33" customHeight="1">
      <c r="Q75" s="45">
        <v>61</v>
      </c>
      <c r="R75" s="46" t="s">
        <v>55</v>
      </c>
      <c r="S75" s="47" t="s">
        <v>27</v>
      </c>
      <c r="T75" s="47">
        <v>2</v>
      </c>
      <c r="U75" s="47">
        <v>0</v>
      </c>
      <c r="V75" s="46">
        <f t="shared" si="5"/>
        <v>2</v>
      </c>
      <c r="W75" s="1"/>
    </row>
    <row r="76" spans="17:23" ht="33" customHeight="1">
      <c r="Q76" s="45">
        <v>62</v>
      </c>
      <c r="R76" s="46" t="s">
        <v>48</v>
      </c>
      <c r="S76" s="47" t="s">
        <v>22</v>
      </c>
      <c r="T76" s="47">
        <v>2</v>
      </c>
      <c r="U76" s="47">
        <v>0</v>
      </c>
      <c r="V76" s="46">
        <f t="shared" si="5"/>
        <v>2</v>
      </c>
      <c r="W76" s="1"/>
    </row>
    <row r="77" spans="17:23" ht="33" customHeight="1">
      <c r="Q77" s="45">
        <v>63</v>
      </c>
      <c r="R77" s="46" t="s">
        <v>67</v>
      </c>
      <c r="S77" s="47" t="s">
        <v>32</v>
      </c>
      <c r="T77" s="47">
        <v>2</v>
      </c>
      <c r="U77" s="47">
        <v>0</v>
      </c>
      <c r="V77" s="46">
        <f t="shared" si="5"/>
        <v>2</v>
      </c>
      <c r="W77" s="1"/>
    </row>
    <row r="78" spans="17:23" ht="33" customHeight="1">
      <c r="Q78" s="45">
        <v>64</v>
      </c>
      <c r="R78" s="46" t="s">
        <v>49</v>
      </c>
      <c r="S78" s="47" t="s">
        <v>35</v>
      </c>
      <c r="T78" s="47">
        <v>2</v>
      </c>
      <c r="U78" s="47">
        <v>0</v>
      </c>
      <c r="V78" s="46">
        <f t="shared" si="5"/>
        <v>2</v>
      </c>
      <c r="W78" s="1"/>
    </row>
    <row r="79" spans="17:23" ht="33" customHeight="1">
      <c r="Q79" s="45">
        <v>65</v>
      </c>
      <c r="R79" s="46" t="s">
        <v>141</v>
      </c>
      <c r="S79" s="47" t="s">
        <v>35</v>
      </c>
      <c r="T79" s="47">
        <v>2</v>
      </c>
      <c r="U79" s="47">
        <v>0</v>
      </c>
      <c r="V79" s="46">
        <f t="shared" si="5"/>
        <v>2</v>
      </c>
      <c r="W79" s="1"/>
    </row>
    <row r="80" spans="17:23" ht="33" customHeight="1">
      <c r="Q80" s="45">
        <v>66</v>
      </c>
      <c r="R80" s="46" t="s">
        <v>163</v>
      </c>
      <c r="S80" s="47" t="s">
        <v>22</v>
      </c>
      <c r="T80" s="47">
        <v>2</v>
      </c>
      <c r="U80" s="47">
        <v>0</v>
      </c>
      <c r="V80" s="46">
        <f t="shared" si="5"/>
        <v>2</v>
      </c>
      <c r="W80" s="1"/>
    </row>
    <row r="81" spans="17:23" ht="33" customHeight="1">
      <c r="Q81" s="45">
        <v>67</v>
      </c>
      <c r="R81" s="46" t="s">
        <v>166</v>
      </c>
      <c r="S81" s="47" t="s">
        <v>35</v>
      </c>
      <c r="T81" s="47">
        <v>2</v>
      </c>
      <c r="U81" s="47">
        <v>0</v>
      </c>
      <c r="V81" s="46">
        <f t="shared" si="5"/>
        <v>2</v>
      </c>
      <c r="W81" s="1"/>
    </row>
    <row r="82" spans="17:23" ht="33" customHeight="1">
      <c r="Q82" s="45">
        <v>68</v>
      </c>
      <c r="R82" s="46" t="s">
        <v>167</v>
      </c>
      <c r="S82" s="47" t="s">
        <v>26</v>
      </c>
      <c r="T82" s="47">
        <v>2</v>
      </c>
      <c r="U82" s="47">
        <v>0</v>
      </c>
      <c r="V82" s="46">
        <f t="shared" si="5"/>
        <v>2</v>
      </c>
      <c r="W82" s="1"/>
    </row>
    <row r="83" spans="17:23" ht="33" customHeight="1">
      <c r="Q83" s="45">
        <v>69</v>
      </c>
      <c r="R83" s="46" t="s">
        <v>84</v>
      </c>
      <c r="S83" s="47" t="s">
        <v>98</v>
      </c>
      <c r="T83" s="47">
        <v>2</v>
      </c>
      <c r="U83" s="47">
        <v>0</v>
      </c>
      <c r="V83" s="46">
        <f t="shared" si="5"/>
        <v>2</v>
      </c>
      <c r="W83" s="1"/>
    </row>
    <row r="84" spans="17:23" ht="33" customHeight="1">
      <c r="Q84" s="45">
        <v>70</v>
      </c>
      <c r="R84" s="46" t="s">
        <v>170</v>
      </c>
      <c r="S84" s="47" t="s">
        <v>22</v>
      </c>
      <c r="T84" s="47">
        <v>2</v>
      </c>
      <c r="U84" s="47">
        <v>0</v>
      </c>
      <c r="V84" s="46">
        <f t="shared" si="5"/>
        <v>2</v>
      </c>
      <c r="W84" s="1"/>
    </row>
    <row r="85" spans="17:23" ht="33" customHeight="1">
      <c r="Q85" s="45">
        <v>71</v>
      </c>
      <c r="R85" s="46" t="s">
        <v>173</v>
      </c>
      <c r="S85" s="47" t="s">
        <v>56</v>
      </c>
      <c r="T85" s="47">
        <v>2</v>
      </c>
      <c r="U85" s="47">
        <v>0</v>
      </c>
      <c r="V85" s="46">
        <f t="shared" si="5"/>
        <v>2</v>
      </c>
      <c r="W85" s="1"/>
    </row>
    <row r="86" spans="17:23" ht="33" customHeight="1">
      <c r="Q86" s="45">
        <v>72</v>
      </c>
      <c r="R86" s="46" t="s">
        <v>94</v>
      </c>
      <c r="S86" s="47" t="s">
        <v>35</v>
      </c>
      <c r="T86" s="47">
        <v>2</v>
      </c>
      <c r="U86" s="47">
        <v>0</v>
      </c>
      <c r="V86" s="46">
        <f t="shared" si="5"/>
        <v>2</v>
      </c>
      <c r="W86" s="1"/>
    </row>
    <row r="87" spans="17:23" ht="33" customHeight="1">
      <c r="Q87" s="45">
        <v>73</v>
      </c>
      <c r="R87" s="46" t="s">
        <v>178</v>
      </c>
      <c r="S87" s="47" t="s">
        <v>35</v>
      </c>
      <c r="T87" s="47">
        <v>2</v>
      </c>
      <c r="U87" s="47">
        <v>0</v>
      </c>
      <c r="V87" s="46">
        <f t="shared" si="5"/>
        <v>2</v>
      </c>
      <c r="W87" s="1"/>
    </row>
    <row r="88" spans="17:23" ht="33" customHeight="1">
      <c r="Q88" s="45">
        <v>74</v>
      </c>
      <c r="R88" s="46" t="s">
        <v>60</v>
      </c>
      <c r="S88" s="47" t="s">
        <v>56</v>
      </c>
      <c r="T88" s="47">
        <v>1</v>
      </c>
      <c r="U88" s="47">
        <v>0</v>
      </c>
      <c r="V88" s="46">
        <f t="shared" si="5"/>
        <v>1</v>
      </c>
      <c r="W88" s="1"/>
    </row>
    <row r="89" spans="17:23" ht="33" customHeight="1">
      <c r="Q89" s="45">
        <v>75</v>
      </c>
      <c r="R89" s="46" t="s">
        <v>45</v>
      </c>
      <c r="S89" s="47" t="s">
        <v>18</v>
      </c>
      <c r="T89" s="47">
        <v>1</v>
      </c>
      <c r="U89" s="47">
        <v>0</v>
      </c>
      <c r="V89" s="46">
        <f t="shared" si="5"/>
        <v>1</v>
      </c>
      <c r="W89" s="1"/>
    </row>
    <row r="90" spans="17:23" ht="33" customHeight="1">
      <c r="Q90" s="45">
        <v>76</v>
      </c>
      <c r="R90" s="46" t="s">
        <v>122</v>
      </c>
      <c r="S90" s="47" t="s">
        <v>27</v>
      </c>
      <c r="T90" s="47">
        <v>1</v>
      </c>
      <c r="U90" s="47">
        <v>0</v>
      </c>
      <c r="V90" s="46">
        <f t="shared" si="5"/>
        <v>1</v>
      </c>
      <c r="W90" s="1"/>
    </row>
    <row r="91" spans="17:23" ht="33" customHeight="1">
      <c r="Q91" s="45">
        <v>77</v>
      </c>
      <c r="R91" s="46" t="s">
        <v>87</v>
      </c>
      <c r="S91" s="47" t="s">
        <v>81</v>
      </c>
      <c r="T91" s="47">
        <v>1</v>
      </c>
      <c r="U91" s="47">
        <v>0</v>
      </c>
      <c r="V91" s="46">
        <f t="shared" si="5"/>
        <v>1</v>
      </c>
      <c r="W91" s="1"/>
    </row>
    <row r="92" spans="17:23" ht="33" customHeight="1">
      <c r="Q92" s="45">
        <v>78</v>
      </c>
      <c r="R92" s="46" t="s">
        <v>88</v>
      </c>
      <c r="S92" s="47" t="s">
        <v>81</v>
      </c>
      <c r="T92" s="47">
        <v>1</v>
      </c>
      <c r="U92" s="47">
        <v>0</v>
      </c>
      <c r="V92" s="46">
        <f t="shared" si="5"/>
        <v>1</v>
      </c>
      <c r="W92" s="1"/>
    </row>
    <row r="93" spans="17:23" ht="33" customHeight="1">
      <c r="Q93" s="45">
        <v>79</v>
      </c>
      <c r="R93" s="46" t="s">
        <v>91</v>
      </c>
      <c r="S93" s="47" t="s">
        <v>26</v>
      </c>
      <c r="T93" s="47">
        <v>1</v>
      </c>
      <c r="U93" s="47">
        <v>0</v>
      </c>
      <c r="V93" s="46">
        <f t="shared" si="5"/>
        <v>1</v>
      </c>
      <c r="W93" s="1"/>
    </row>
    <row r="94" spans="17:23" ht="33" customHeight="1">
      <c r="Q94" s="45">
        <v>80</v>
      </c>
      <c r="R94" s="46" t="s">
        <v>93</v>
      </c>
      <c r="S94" s="47" t="s">
        <v>76</v>
      </c>
      <c r="T94" s="47">
        <v>1</v>
      </c>
      <c r="U94" s="47">
        <v>0</v>
      </c>
      <c r="V94" s="46">
        <f t="shared" si="5"/>
        <v>1</v>
      </c>
      <c r="W94" s="1"/>
    </row>
    <row r="95" spans="17:23" ht="33" customHeight="1">
      <c r="Q95" s="45">
        <v>81</v>
      </c>
      <c r="R95" s="46" t="s">
        <v>42</v>
      </c>
      <c r="S95" s="47" t="s">
        <v>28</v>
      </c>
      <c r="T95" s="47">
        <v>1</v>
      </c>
      <c r="U95" s="47">
        <v>0</v>
      </c>
      <c r="V95" s="46">
        <f t="shared" si="5"/>
        <v>1</v>
      </c>
      <c r="W95" s="1"/>
    </row>
    <row r="96" spans="17:23" ht="33" customHeight="1">
      <c r="Q96" s="45">
        <v>82</v>
      </c>
      <c r="R96" s="46" t="s">
        <v>108</v>
      </c>
      <c r="S96" s="47" t="s">
        <v>81</v>
      </c>
      <c r="T96" s="47">
        <v>1</v>
      </c>
      <c r="U96" s="47">
        <v>0</v>
      </c>
      <c r="V96" s="46">
        <f t="shared" si="5"/>
        <v>1</v>
      </c>
      <c r="W96" s="1"/>
    </row>
    <row r="97" spans="17:23" ht="33" customHeight="1">
      <c r="Q97" s="45">
        <v>83</v>
      </c>
      <c r="R97" s="46" t="s">
        <v>111</v>
      </c>
      <c r="S97" s="47" t="s">
        <v>98</v>
      </c>
      <c r="T97" s="47">
        <v>1</v>
      </c>
      <c r="U97" s="47">
        <v>0</v>
      </c>
      <c r="V97" s="46">
        <f t="shared" si="5"/>
        <v>1</v>
      </c>
      <c r="W97" s="1"/>
    </row>
    <row r="98" spans="17:23" ht="33" customHeight="1">
      <c r="Q98" s="45">
        <v>84</v>
      </c>
      <c r="R98" s="46" t="s">
        <v>125</v>
      </c>
      <c r="S98" s="47" t="s">
        <v>28</v>
      </c>
      <c r="T98" s="47">
        <v>1</v>
      </c>
      <c r="U98" s="47">
        <v>0</v>
      </c>
      <c r="V98" s="46">
        <f t="shared" si="5"/>
        <v>1</v>
      </c>
      <c r="W98" s="1"/>
    </row>
    <row r="99" spans="17:23" ht="33" customHeight="1">
      <c r="Q99" s="45">
        <v>85</v>
      </c>
      <c r="R99" s="46" t="s">
        <v>41</v>
      </c>
      <c r="S99" s="47" t="s">
        <v>28</v>
      </c>
      <c r="T99" s="47">
        <v>1</v>
      </c>
      <c r="U99" s="47">
        <v>0</v>
      </c>
      <c r="V99" s="46">
        <f t="shared" si="5"/>
        <v>1</v>
      </c>
      <c r="W99" s="1"/>
    </row>
    <row r="100" spans="17:23" ht="33" customHeight="1">
      <c r="Q100" s="45">
        <v>86</v>
      </c>
      <c r="R100" s="46" t="s">
        <v>114</v>
      </c>
      <c r="S100" s="47" t="s">
        <v>81</v>
      </c>
      <c r="T100" s="47">
        <v>1</v>
      </c>
      <c r="U100" s="47">
        <v>0</v>
      </c>
      <c r="V100" s="46">
        <f t="shared" si="5"/>
        <v>1</v>
      </c>
      <c r="W100" s="1"/>
    </row>
    <row r="101" spans="17:23" ht="33" customHeight="1">
      <c r="Q101" s="45">
        <v>87</v>
      </c>
      <c r="R101" s="46" t="s">
        <v>118</v>
      </c>
      <c r="S101" s="47" t="s">
        <v>76</v>
      </c>
      <c r="T101" s="47">
        <v>1</v>
      </c>
      <c r="U101" s="47">
        <v>0</v>
      </c>
      <c r="V101" s="46">
        <f aca="true" t="shared" si="6" ref="V101:V132">SUM(T101:U101)</f>
        <v>1</v>
      </c>
      <c r="W101" s="1"/>
    </row>
    <row r="102" spans="17:23" ht="33" customHeight="1">
      <c r="Q102" s="45">
        <v>88</v>
      </c>
      <c r="R102" s="46" t="s">
        <v>119</v>
      </c>
      <c r="S102" s="47" t="s">
        <v>76</v>
      </c>
      <c r="T102" s="47">
        <v>1</v>
      </c>
      <c r="U102" s="47">
        <v>0</v>
      </c>
      <c r="V102" s="46">
        <f t="shared" si="6"/>
        <v>1</v>
      </c>
      <c r="W102" s="1"/>
    </row>
    <row r="103" spans="17:23" ht="33" customHeight="1">
      <c r="Q103" s="45">
        <v>89</v>
      </c>
      <c r="R103" s="46" t="s">
        <v>72</v>
      </c>
      <c r="S103" s="47" t="s">
        <v>56</v>
      </c>
      <c r="T103" s="47">
        <v>1</v>
      </c>
      <c r="U103" s="47">
        <v>0</v>
      </c>
      <c r="V103" s="46">
        <f t="shared" si="6"/>
        <v>1</v>
      </c>
      <c r="W103" s="1"/>
    </row>
    <row r="104" spans="17:23" ht="33" customHeight="1">
      <c r="Q104" s="45">
        <v>90</v>
      </c>
      <c r="R104" s="46" t="s">
        <v>62</v>
      </c>
      <c r="S104" s="47" t="s">
        <v>32</v>
      </c>
      <c r="T104" s="47">
        <v>1</v>
      </c>
      <c r="U104" s="47">
        <v>0</v>
      </c>
      <c r="V104" s="46">
        <f t="shared" si="6"/>
        <v>1</v>
      </c>
      <c r="W104" s="1"/>
    </row>
    <row r="105" spans="17:23" ht="33" customHeight="1">
      <c r="Q105" s="45">
        <v>91</v>
      </c>
      <c r="R105" s="46" t="s">
        <v>130</v>
      </c>
      <c r="S105" s="47" t="s">
        <v>26</v>
      </c>
      <c r="T105" s="47">
        <v>1</v>
      </c>
      <c r="U105" s="47">
        <v>0</v>
      </c>
      <c r="V105" s="46">
        <f t="shared" si="6"/>
        <v>1</v>
      </c>
      <c r="W105" s="1"/>
    </row>
    <row r="106" spans="17:23" ht="33" customHeight="1">
      <c r="Q106" s="45">
        <v>92</v>
      </c>
      <c r="R106" s="46" t="s">
        <v>140</v>
      </c>
      <c r="S106" s="47" t="s">
        <v>81</v>
      </c>
      <c r="T106" s="47">
        <v>1</v>
      </c>
      <c r="U106" s="47">
        <v>0</v>
      </c>
      <c r="V106" s="46">
        <f t="shared" si="6"/>
        <v>1</v>
      </c>
      <c r="W106" s="1"/>
    </row>
    <row r="107" spans="17:23" ht="33" customHeight="1">
      <c r="Q107" s="45">
        <v>93</v>
      </c>
      <c r="R107" s="46" t="s">
        <v>139</v>
      </c>
      <c r="S107" s="47" t="s">
        <v>22</v>
      </c>
      <c r="T107" s="47">
        <v>1</v>
      </c>
      <c r="U107" s="47">
        <v>0</v>
      </c>
      <c r="V107" s="46">
        <f t="shared" si="6"/>
        <v>1</v>
      </c>
      <c r="W107" s="1"/>
    </row>
    <row r="108" spans="17:23" ht="33" customHeight="1">
      <c r="Q108" s="45">
        <v>94</v>
      </c>
      <c r="R108" s="46" t="s">
        <v>64</v>
      </c>
      <c r="S108" s="47" t="s">
        <v>35</v>
      </c>
      <c r="T108" s="47">
        <v>1</v>
      </c>
      <c r="U108" s="47">
        <v>0</v>
      </c>
      <c r="V108" s="46">
        <f t="shared" si="6"/>
        <v>1</v>
      </c>
      <c r="W108" s="1"/>
    </row>
    <row r="109" spans="17:23" ht="33" customHeight="1">
      <c r="Q109" s="45">
        <v>95</v>
      </c>
      <c r="R109" s="46" t="s">
        <v>145</v>
      </c>
      <c r="S109" s="47" t="s">
        <v>22</v>
      </c>
      <c r="T109" s="47">
        <v>1</v>
      </c>
      <c r="U109" s="47">
        <v>0</v>
      </c>
      <c r="V109" s="46">
        <f t="shared" si="6"/>
        <v>1</v>
      </c>
      <c r="W109" s="1"/>
    </row>
    <row r="110" spans="17:23" ht="33" customHeight="1">
      <c r="Q110" s="45">
        <v>96</v>
      </c>
      <c r="R110" s="46" t="s">
        <v>142</v>
      </c>
      <c r="S110" s="47" t="s">
        <v>98</v>
      </c>
      <c r="T110" s="47">
        <v>1</v>
      </c>
      <c r="U110" s="47">
        <v>0</v>
      </c>
      <c r="V110" s="46">
        <f t="shared" si="6"/>
        <v>1</v>
      </c>
      <c r="W110" s="1"/>
    </row>
    <row r="111" spans="17:23" ht="33" customHeight="1">
      <c r="Q111" s="45">
        <v>97</v>
      </c>
      <c r="R111" s="46" t="s">
        <v>54</v>
      </c>
      <c r="S111" s="47" t="s">
        <v>27</v>
      </c>
      <c r="T111" s="47">
        <v>1</v>
      </c>
      <c r="U111" s="47">
        <v>0</v>
      </c>
      <c r="V111" s="46">
        <f t="shared" si="6"/>
        <v>1</v>
      </c>
      <c r="W111" s="1"/>
    </row>
    <row r="112" spans="17:23" ht="33" customHeight="1">
      <c r="Q112" s="45">
        <v>98</v>
      </c>
      <c r="R112" s="46" t="s">
        <v>66</v>
      </c>
      <c r="S112" s="47" t="s">
        <v>27</v>
      </c>
      <c r="T112" s="47">
        <v>1</v>
      </c>
      <c r="U112" s="47">
        <v>0</v>
      </c>
      <c r="V112" s="46">
        <f t="shared" si="6"/>
        <v>1</v>
      </c>
      <c r="W112" s="1"/>
    </row>
    <row r="113" spans="17:23" ht="33" customHeight="1">
      <c r="Q113" s="45">
        <v>99</v>
      </c>
      <c r="R113" s="46" t="s">
        <v>58</v>
      </c>
      <c r="S113" s="47" t="s">
        <v>32</v>
      </c>
      <c r="T113" s="47">
        <v>1</v>
      </c>
      <c r="U113" s="47">
        <v>0</v>
      </c>
      <c r="V113" s="46">
        <f t="shared" si="6"/>
        <v>1</v>
      </c>
      <c r="W113" s="1"/>
    </row>
    <row r="114" spans="17:23" ht="33" customHeight="1">
      <c r="Q114" s="45">
        <v>100</v>
      </c>
      <c r="R114" s="46" t="s">
        <v>152</v>
      </c>
      <c r="S114" s="47" t="s">
        <v>35</v>
      </c>
      <c r="T114" s="47">
        <v>1</v>
      </c>
      <c r="U114" s="47">
        <v>0</v>
      </c>
      <c r="V114" s="46">
        <f t="shared" si="6"/>
        <v>1</v>
      </c>
      <c r="W114" s="1"/>
    </row>
    <row r="115" spans="17:23" ht="33" customHeight="1">
      <c r="Q115" s="45">
        <v>101</v>
      </c>
      <c r="R115" s="46" t="s">
        <v>150</v>
      </c>
      <c r="S115" s="47" t="s">
        <v>28</v>
      </c>
      <c r="T115" s="47">
        <v>1</v>
      </c>
      <c r="U115" s="47">
        <v>0</v>
      </c>
      <c r="V115" s="46">
        <f t="shared" si="6"/>
        <v>1</v>
      </c>
      <c r="W115" s="1"/>
    </row>
    <row r="116" spans="17:23" ht="33" customHeight="1">
      <c r="Q116" s="45">
        <v>102</v>
      </c>
      <c r="R116" s="46" t="s">
        <v>149</v>
      </c>
      <c r="S116" s="47" t="s">
        <v>76</v>
      </c>
      <c r="T116" s="47">
        <v>1</v>
      </c>
      <c r="U116" s="47">
        <v>0</v>
      </c>
      <c r="V116" s="46">
        <f t="shared" si="6"/>
        <v>1</v>
      </c>
      <c r="W116" s="1"/>
    </row>
    <row r="117" spans="17:23" ht="33" customHeight="1">
      <c r="Q117" s="45">
        <v>103</v>
      </c>
      <c r="R117" s="46" t="s">
        <v>75</v>
      </c>
      <c r="S117" s="47" t="s">
        <v>18</v>
      </c>
      <c r="T117" s="47">
        <v>1</v>
      </c>
      <c r="U117" s="47">
        <v>0</v>
      </c>
      <c r="V117" s="46">
        <f t="shared" si="6"/>
        <v>1</v>
      </c>
      <c r="W117" s="1"/>
    </row>
    <row r="118" spans="17:23" ht="33" customHeight="1">
      <c r="Q118" s="45">
        <v>104</v>
      </c>
      <c r="R118" s="46" t="s">
        <v>53</v>
      </c>
      <c r="S118" s="47" t="s">
        <v>18</v>
      </c>
      <c r="T118" s="47">
        <v>1</v>
      </c>
      <c r="U118" s="47">
        <v>0</v>
      </c>
      <c r="V118" s="46">
        <f t="shared" si="6"/>
        <v>1</v>
      </c>
      <c r="W118" s="1"/>
    </row>
    <row r="119" spans="17:23" ht="33" customHeight="1">
      <c r="Q119" s="45">
        <v>105</v>
      </c>
      <c r="R119" s="46" t="s">
        <v>151</v>
      </c>
      <c r="S119" s="47" t="s">
        <v>98</v>
      </c>
      <c r="T119" s="47">
        <v>1</v>
      </c>
      <c r="U119" s="47">
        <v>0</v>
      </c>
      <c r="V119" s="46">
        <f t="shared" si="6"/>
        <v>1</v>
      </c>
      <c r="W119" s="1"/>
    </row>
    <row r="120" spans="17:23" ht="33" customHeight="1">
      <c r="Q120" s="45">
        <v>106</v>
      </c>
      <c r="R120" s="46" t="s">
        <v>153</v>
      </c>
      <c r="S120" s="47" t="s">
        <v>35</v>
      </c>
      <c r="T120" s="47">
        <v>1</v>
      </c>
      <c r="U120" s="47">
        <v>0</v>
      </c>
      <c r="V120" s="46">
        <f t="shared" si="6"/>
        <v>1</v>
      </c>
      <c r="W120" s="1"/>
    </row>
    <row r="121" spans="17:23" ht="33" customHeight="1">
      <c r="Q121" s="45">
        <v>107</v>
      </c>
      <c r="R121" s="46" t="s">
        <v>63</v>
      </c>
      <c r="S121" s="47" t="s">
        <v>56</v>
      </c>
      <c r="T121" s="47">
        <v>1</v>
      </c>
      <c r="U121" s="47">
        <v>0</v>
      </c>
      <c r="V121" s="46">
        <f t="shared" si="6"/>
        <v>1</v>
      </c>
      <c r="W121" s="1"/>
    </row>
    <row r="122" spans="17:23" ht="33" customHeight="1">
      <c r="Q122" s="45">
        <v>108</v>
      </c>
      <c r="R122" s="46" t="s">
        <v>157</v>
      </c>
      <c r="S122" s="47" t="s">
        <v>56</v>
      </c>
      <c r="T122" s="47">
        <v>1</v>
      </c>
      <c r="U122" s="47">
        <v>0</v>
      </c>
      <c r="V122" s="46">
        <f t="shared" si="6"/>
        <v>1</v>
      </c>
      <c r="W122" s="1"/>
    </row>
    <row r="123" spans="17:23" ht="33" customHeight="1">
      <c r="Q123" s="45">
        <v>109</v>
      </c>
      <c r="R123" s="46" t="s">
        <v>155</v>
      </c>
      <c r="S123" s="47" t="s">
        <v>35</v>
      </c>
      <c r="T123" s="47">
        <v>1</v>
      </c>
      <c r="U123" s="47">
        <v>0</v>
      </c>
      <c r="V123" s="46">
        <f t="shared" si="6"/>
        <v>1</v>
      </c>
      <c r="W123" s="1"/>
    </row>
    <row r="124" spans="17:23" ht="33" customHeight="1">
      <c r="Q124" s="45">
        <v>110</v>
      </c>
      <c r="R124" s="46" t="s">
        <v>158</v>
      </c>
      <c r="S124" s="47" t="s">
        <v>81</v>
      </c>
      <c r="T124" s="47">
        <v>1</v>
      </c>
      <c r="U124" s="47">
        <v>0</v>
      </c>
      <c r="V124" s="46">
        <f t="shared" si="6"/>
        <v>1</v>
      </c>
      <c r="W124" s="1"/>
    </row>
    <row r="125" spans="17:23" ht="33" customHeight="1">
      <c r="Q125" s="45">
        <v>111</v>
      </c>
      <c r="R125" s="46" t="s">
        <v>156</v>
      </c>
      <c r="S125" s="47" t="s">
        <v>32</v>
      </c>
      <c r="T125" s="47">
        <v>1</v>
      </c>
      <c r="U125" s="47">
        <v>0</v>
      </c>
      <c r="V125" s="46">
        <f t="shared" si="6"/>
        <v>1</v>
      </c>
      <c r="W125" s="1"/>
    </row>
    <row r="126" spans="17:23" ht="33" customHeight="1">
      <c r="Q126" s="45">
        <v>112</v>
      </c>
      <c r="R126" s="46" t="s">
        <v>38</v>
      </c>
      <c r="S126" s="47" t="s">
        <v>32</v>
      </c>
      <c r="T126" s="47">
        <v>1</v>
      </c>
      <c r="U126" s="47">
        <v>0</v>
      </c>
      <c r="V126" s="46">
        <f t="shared" si="6"/>
        <v>1</v>
      </c>
      <c r="W126" s="1"/>
    </row>
    <row r="127" spans="17:23" ht="33" customHeight="1">
      <c r="Q127" s="45">
        <v>113</v>
      </c>
      <c r="R127" s="46" t="s">
        <v>36</v>
      </c>
      <c r="S127" s="47" t="s">
        <v>22</v>
      </c>
      <c r="T127" s="47">
        <v>1</v>
      </c>
      <c r="U127" s="47">
        <v>0</v>
      </c>
      <c r="V127" s="46">
        <f t="shared" si="6"/>
        <v>1</v>
      </c>
      <c r="W127" s="1"/>
    </row>
    <row r="128" spans="17:23" ht="33" customHeight="1">
      <c r="Q128" s="45">
        <v>114</v>
      </c>
      <c r="R128" s="46" t="s">
        <v>162</v>
      </c>
      <c r="S128" s="47" t="s">
        <v>22</v>
      </c>
      <c r="T128" s="47">
        <v>1</v>
      </c>
      <c r="U128" s="47">
        <v>0</v>
      </c>
      <c r="V128" s="46">
        <f t="shared" si="6"/>
        <v>1</v>
      </c>
      <c r="W128" s="1"/>
    </row>
    <row r="129" spans="17:23" ht="33" customHeight="1">
      <c r="Q129" s="45">
        <v>115</v>
      </c>
      <c r="R129" s="46" t="s">
        <v>164</v>
      </c>
      <c r="S129" s="47" t="s">
        <v>22</v>
      </c>
      <c r="T129" s="47">
        <v>1</v>
      </c>
      <c r="U129" s="47">
        <v>0</v>
      </c>
      <c r="V129" s="46">
        <f t="shared" si="6"/>
        <v>1</v>
      </c>
      <c r="W129" s="1"/>
    </row>
    <row r="130" spans="17:23" ht="33" customHeight="1">
      <c r="Q130" s="45">
        <v>116</v>
      </c>
      <c r="R130" s="46" t="s">
        <v>165</v>
      </c>
      <c r="S130" s="47" t="s">
        <v>28</v>
      </c>
      <c r="T130" s="47">
        <v>1</v>
      </c>
      <c r="U130" s="47">
        <v>0</v>
      </c>
      <c r="V130" s="46">
        <f t="shared" si="6"/>
        <v>1</v>
      </c>
      <c r="W130" s="1"/>
    </row>
    <row r="131" spans="17:23" ht="33" customHeight="1">
      <c r="Q131" s="45">
        <v>117</v>
      </c>
      <c r="R131" s="46" t="s">
        <v>168</v>
      </c>
      <c r="S131" s="47" t="s">
        <v>56</v>
      </c>
      <c r="T131" s="47">
        <v>1</v>
      </c>
      <c r="U131" s="47">
        <v>0</v>
      </c>
      <c r="V131" s="46">
        <f t="shared" si="6"/>
        <v>1</v>
      </c>
      <c r="W131" s="1"/>
    </row>
    <row r="132" spans="17:23" ht="33" customHeight="1">
      <c r="Q132" s="45">
        <v>118</v>
      </c>
      <c r="R132" s="46" t="s">
        <v>171</v>
      </c>
      <c r="S132" s="47" t="s">
        <v>28</v>
      </c>
      <c r="T132" s="47">
        <v>1</v>
      </c>
      <c r="U132" s="47">
        <v>0</v>
      </c>
      <c r="V132" s="46">
        <f t="shared" si="6"/>
        <v>1</v>
      </c>
      <c r="W132" s="1"/>
    </row>
    <row r="133" spans="17:23" ht="33" customHeight="1">
      <c r="Q133" s="45">
        <v>119</v>
      </c>
      <c r="R133" s="46" t="s">
        <v>172</v>
      </c>
      <c r="S133" s="47" t="s">
        <v>32</v>
      </c>
      <c r="T133" s="47">
        <v>1</v>
      </c>
      <c r="U133" s="47">
        <v>0</v>
      </c>
      <c r="V133" s="46">
        <f>SUM(T133:U133)</f>
        <v>1</v>
      </c>
      <c r="W133" s="1"/>
    </row>
    <row r="134" spans="17:23" ht="33" customHeight="1">
      <c r="Q134" s="45">
        <v>120</v>
      </c>
      <c r="R134" s="46" t="s">
        <v>174</v>
      </c>
      <c r="S134" s="47" t="s">
        <v>56</v>
      </c>
      <c r="T134" s="47">
        <v>1</v>
      </c>
      <c r="U134" s="47">
        <v>0</v>
      </c>
      <c r="V134" s="46">
        <f>SUM(T134:U134)</f>
        <v>1</v>
      </c>
      <c r="W134" s="1"/>
    </row>
    <row r="135" spans="17:23" ht="33" customHeight="1">
      <c r="Q135" s="45">
        <v>121</v>
      </c>
      <c r="R135" s="46" t="s">
        <v>175</v>
      </c>
      <c r="S135" s="47" t="s">
        <v>56</v>
      </c>
      <c r="T135" s="47">
        <v>1</v>
      </c>
      <c r="U135" s="47">
        <v>0</v>
      </c>
      <c r="V135" s="46">
        <f>SUM(T135:U135)</f>
        <v>1</v>
      </c>
      <c r="W135" s="1"/>
    </row>
    <row r="136" spans="17:23" ht="33" customHeight="1">
      <c r="Q136" s="45">
        <v>122</v>
      </c>
      <c r="R136" s="46" t="s">
        <v>176</v>
      </c>
      <c r="S136" s="47" t="s">
        <v>18</v>
      </c>
      <c r="T136" s="47">
        <v>1</v>
      </c>
      <c r="U136" s="47">
        <v>0</v>
      </c>
      <c r="V136" s="46">
        <f>SUM(T136:U136)</f>
        <v>1</v>
      </c>
      <c r="W136" s="1"/>
    </row>
    <row r="137" spans="17:23" ht="33" customHeight="1">
      <c r="Q137" s="45">
        <v>123</v>
      </c>
      <c r="R137" s="46" t="s">
        <v>179</v>
      </c>
      <c r="S137" s="47" t="s">
        <v>76</v>
      </c>
      <c r="T137" s="47">
        <v>1</v>
      </c>
      <c r="U137" s="47">
        <v>0</v>
      </c>
      <c r="V137" s="46">
        <f>SUM(T137:U137)</f>
        <v>1</v>
      </c>
      <c r="W137" s="1"/>
    </row>
    <row r="138" spans="17:23" ht="33" customHeight="1">
      <c r="Q138" s="45">
        <v>124</v>
      </c>
      <c r="R138" s="46"/>
      <c r="S138" s="47"/>
      <c r="T138" s="47"/>
      <c r="U138" s="47"/>
      <c r="V138" s="46"/>
      <c r="W138" s="1"/>
    </row>
    <row r="139" spans="17:23" ht="33" customHeight="1">
      <c r="Q139" s="45">
        <v>125</v>
      </c>
      <c r="R139" s="46"/>
      <c r="S139" s="47"/>
      <c r="T139" s="47"/>
      <c r="U139" s="47"/>
      <c r="V139" s="46"/>
      <c r="W139" s="1"/>
    </row>
    <row r="140" spans="17:23" ht="33" customHeight="1">
      <c r="Q140" s="45">
        <v>126</v>
      </c>
      <c r="R140" s="46"/>
      <c r="S140" s="47"/>
      <c r="T140" s="47"/>
      <c r="U140" s="47"/>
      <c r="V140" s="46"/>
      <c r="W140" s="1"/>
    </row>
    <row r="141" spans="17:23" ht="33" customHeight="1">
      <c r="Q141" s="45">
        <v>127</v>
      </c>
      <c r="R141" s="46"/>
      <c r="S141" s="47"/>
      <c r="T141" s="47"/>
      <c r="U141" s="47"/>
      <c r="V141" s="46"/>
      <c r="W141" s="1"/>
    </row>
    <row r="142" spans="17:23" ht="33" customHeight="1">
      <c r="Q142" s="45">
        <v>128</v>
      </c>
      <c r="R142" s="46"/>
      <c r="S142" s="47"/>
      <c r="T142" s="47"/>
      <c r="U142" s="47"/>
      <c r="V142" s="46"/>
      <c r="W142" s="1"/>
    </row>
    <row r="143" spans="17:23" ht="33" customHeight="1">
      <c r="Q143" s="45">
        <v>129</v>
      </c>
      <c r="R143" s="46"/>
      <c r="S143" s="47"/>
      <c r="T143" s="47"/>
      <c r="U143" s="47"/>
      <c r="V143" s="46"/>
      <c r="W143" s="1"/>
    </row>
    <row r="144" spans="17:23" ht="33" customHeight="1">
      <c r="Q144" s="45">
        <v>130</v>
      </c>
      <c r="R144" s="46"/>
      <c r="S144" s="47"/>
      <c r="T144" s="47"/>
      <c r="U144" s="47"/>
      <c r="V144" s="46"/>
      <c r="W144" s="1"/>
    </row>
    <row r="145" spans="17:23" ht="33" customHeight="1">
      <c r="Q145" s="45">
        <v>131</v>
      </c>
      <c r="R145" s="46"/>
      <c r="S145" s="47"/>
      <c r="T145" s="48"/>
      <c r="U145" s="48"/>
      <c r="V145" s="49"/>
      <c r="W145" s="1"/>
    </row>
    <row r="146" spans="17:23" ht="33" customHeight="1">
      <c r="Q146" s="45">
        <v>132</v>
      </c>
      <c r="R146" s="46"/>
      <c r="S146" s="47"/>
      <c r="T146" s="48"/>
      <c r="U146" s="48"/>
      <c r="V146" s="49"/>
      <c r="W146" s="1"/>
    </row>
    <row r="147" spans="17:23" ht="33" customHeight="1">
      <c r="Q147" s="45">
        <v>133</v>
      </c>
      <c r="R147" s="46"/>
      <c r="S147" s="47"/>
      <c r="T147" s="48"/>
      <c r="U147" s="48"/>
      <c r="V147" s="49"/>
      <c r="W147" s="1"/>
    </row>
    <row r="148" spans="18:22" ht="33" customHeight="1">
      <c r="R148" s="46"/>
      <c r="S148" s="47"/>
      <c r="T148" s="48"/>
      <c r="U148" s="48"/>
      <c r="V148" s="49"/>
    </row>
    <row r="149" spans="18:22" ht="33" customHeight="1">
      <c r="R149" s="46"/>
      <c r="S149" s="47"/>
      <c r="T149" s="48"/>
      <c r="U149" s="48"/>
      <c r="V149" s="49"/>
    </row>
    <row r="150" spans="18:22" ht="33" customHeight="1">
      <c r="R150" s="46"/>
      <c r="S150" s="47"/>
      <c r="T150" s="48"/>
      <c r="U150" s="48"/>
      <c r="V150" s="49"/>
    </row>
    <row r="151" spans="18:22" ht="33" customHeight="1">
      <c r="R151" s="46"/>
      <c r="S151" s="47"/>
      <c r="T151" s="48"/>
      <c r="U151" s="48"/>
      <c r="V151" s="49"/>
    </row>
    <row r="152" spans="18:22" ht="33" customHeight="1">
      <c r="R152" s="46"/>
      <c r="S152" s="47"/>
      <c r="T152" s="48"/>
      <c r="U152" s="48"/>
      <c r="V152" s="49"/>
    </row>
    <row r="153" spans="18:22" ht="33" customHeight="1">
      <c r="R153" s="46"/>
      <c r="S153" s="47"/>
      <c r="T153" s="48"/>
      <c r="U153" s="48"/>
      <c r="V153" s="49"/>
    </row>
    <row r="154" ht="33" customHeight="1"/>
    <row r="155" ht="33" customHeight="1">
      <c r="W155" s="1"/>
    </row>
    <row r="156" ht="33" customHeight="1">
      <c r="W156" s="1"/>
    </row>
    <row r="157" ht="33" customHeight="1">
      <c r="W157" s="1"/>
    </row>
    <row r="158" ht="33" customHeight="1">
      <c r="W158" s="1"/>
    </row>
    <row r="159" ht="33" customHeight="1">
      <c r="W159" s="1"/>
    </row>
    <row r="160" ht="33" customHeight="1">
      <c r="W160" s="1"/>
    </row>
    <row r="161" ht="33" customHeight="1">
      <c r="W161" s="1"/>
    </row>
    <row r="162" ht="33" customHeight="1">
      <c r="W162" s="1"/>
    </row>
    <row r="163" ht="33" customHeight="1">
      <c r="W163" s="1"/>
    </row>
    <row r="164" ht="33" customHeight="1">
      <c r="W164" s="1"/>
    </row>
    <row r="165" ht="33" customHeight="1">
      <c r="W165" s="1"/>
    </row>
    <row r="166" ht="33" customHeight="1">
      <c r="W166" s="1"/>
    </row>
    <row r="167" ht="33" customHeight="1">
      <c r="W167" s="1"/>
    </row>
    <row r="168" ht="33" customHeight="1">
      <c r="W168" s="1"/>
    </row>
    <row r="169" ht="33" customHeight="1">
      <c r="W169" s="1"/>
    </row>
    <row r="170" ht="33" customHeight="1">
      <c r="W170" s="1"/>
    </row>
    <row r="171" ht="33" customHeight="1">
      <c r="W171" s="1"/>
    </row>
    <row r="172" ht="33" customHeight="1">
      <c r="W172" s="1"/>
    </row>
    <row r="173" ht="33" customHeight="1">
      <c r="W173" s="1"/>
    </row>
    <row r="174" ht="33" customHeight="1">
      <c r="W174" s="1"/>
    </row>
    <row r="175" ht="33" customHeight="1">
      <c r="W175" s="1"/>
    </row>
    <row r="176" ht="33" customHeight="1">
      <c r="W176" s="1"/>
    </row>
    <row r="177" ht="33" customHeight="1">
      <c r="W177" s="1"/>
    </row>
    <row r="178" ht="33" customHeight="1">
      <c r="W178" s="1"/>
    </row>
    <row r="179" ht="33" customHeight="1">
      <c r="W179" s="1"/>
    </row>
    <row r="180" ht="33" customHeight="1">
      <c r="W180" s="1"/>
    </row>
    <row r="181" ht="33" customHeight="1">
      <c r="W181" s="1"/>
    </row>
    <row r="182" ht="33" customHeight="1">
      <c r="W182" s="1"/>
    </row>
    <row r="183" ht="33" customHeight="1">
      <c r="W183" s="1"/>
    </row>
    <row r="184" ht="33" customHeight="1">
      <c r="W184" s="1"/>
    </row>
    <row r="185" ht="33" customHeight="1">
      <c r="W185" s="1"/>
    </row>
    <row r="186" ht="33" customHeight="1">
      <c r="W186" s="1"/>
    </row>
    <row r="187" ht="33" customHeight="1">
      <c r="W187" s="1"/>
    </row>
    <row r="188" ht="33" customHeight="1">
      <c r="W188" s="1"/>
    </row>
    <row r="189" ht="33" customHeight="1">
      <c r="W189" s="1"/>
    </row>
    <row r="190" ht="33" customHeight="1">
      <c r="W190" s="1"/>
    </row>
    <row r="191" ht="33" customHeight="1">
      <c r="W191" s="1"/>
    </row>
    <row r="192" ht="33" customHeight="1">
      <c r="W192" s="1"/>
    </row>
    <row r="193" ht="33" customHeight="1">
      <c r="W193" s="1"/>
    </row>
    <row r="194" ht="33" customHeight="1">
      <c r="W194" s="1"/>
    </row>
    <row r="195" ht="33" customHeight="1">
      <c r="W195" s="1"/>
    </row>
    <row r="196" ht="33" customHeight="1">
      <c r="W196" s="1"/>
    </row>
    <row r="197" ht="33" customHeight="1">
      <c r="W197" s="1"/>
    </row>
    <row r="198" ht="15">
      <c r="W198" s="1"/>
    </row>
    <row r="199" ht="15">
      <c r="W199" s="1"/>
    </row>
    <row r="200" ht="15">
      <c r="W200" s="1"/>
    </row>
    <row r="201" ht="15">
      <c r="W201" s="1"/>
    </row>
    <row r="202" ht="15">
      <c r="W202" s="1"/>
    </row>
    <row r="203" ht="15">
      <c r="W203" s="1"/>
    </row>
  </sheetData>
  <sheetProtection/>
  <autoFilter ref="R14:V153">
    <sortState ref="R15:V203">
      <sortCondition descending="1" sortBy="value" ref="V15:V203"/>
      <sortCondition descending="1" sortBy="value" ref="U15:U203"/>
    </sortState>
  </autoFilter>
  <mergeCells count="13">
    <mergeCell ref="A12:C12"/>
    <mergeCell ref="B13:O13"/>
    <mergeCell ref="L12:P12"/>
    <mergeCell ref="Q13:V13"/>
    <mergeCell ref="M1:N1"/>
    <mergeCell ref="M2:N2"/>
    <mergeCell ref="M3:N3"/>
    <mergeCell ref="M4:N4"/>
    <mergeCell ref="M5:N5"/>
    <mergeCell ref="M6:N6"/>
    <mergeCell ref="M7:N7"/>
    <mergeCell ref="M8:N8"/>
    <mergeCell ref="M9:N9"/>
  </mergeCells>
  <hyperlinks>
    <hyperlink ref="A12" r:id="rId1" display="www.ligacasabella.com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1"/>
  <sheetViews>
    <sheetView zoomScale="110" zoomScaleNormal="110" zoomScalePageLayoutView="0" workbookViewId="0" topLeftCell="A64">
      <selection activeCell="B64" sqref="B64:O64"/>
    </sheetView>
  </sheetViews>
  <sheetFormatPr defaultColWidth="11.421875" defaultRowHeight="12.75"/>
  <cols>
    <col min="1" max="1" width="0.5625" style="1" customWidth="1"/>
    <col min="2" max="2" width="7.140625" style="9" customWidth="1"/>
    <col min="3" max="3" width="5.57421875" style="58" bestFit="1" customWidth="1"/>
    <col min="4" max="4" width="12.57421875" style="59" customWidth="1"/>
    <col min="5" max="5" width="11.57421875" style="9" customWidth="1"/>
    <col min="6" max="6" width="35.140625" style="60" customWidth="1"/>
    <col min="7" max="7" width="6.421875" style="60" customWidth="1"/>
    <col min="8" max="8" width="4.140625" style="9" customWidth="1"/>
    <col min="9" max="9" width="6.421875" style="9" customWidth="1"/>
    <col min="10" max="10" width="36.57421875" style="60" customWidth="1"/>
    <col min="11" max="11" width="5.28125" style="1" customWidth="1"/>
    <col min="12" max="12" width="24.00390625" style="1" customWidth="1"/>
    <col min="13" max="13" width="5.140625" style="9" customWidth="1"/>
    <col min="14" max="14" width="4.7109375" style="9" customWidth="1"/>
    <col min="15" max="15" width="5.140625" style="9" customWidth="1"/>
    <col min="16" max="16" width="25.8515625" style="9" customWidth="1"/>
    <col min="17" max="16384" width="11.421875" style="9" customWidth="1"/>
  </cols>
  <sheetData>
    <row r="1" spans="2:15" ht="31.5">
      <c r="B1" s="85" t="s">
        <v>104</v>
      </c>
      <c r="C1" s="85"/>
      <c r="D1" s="85"/>
      <c r="E1" s="85"/>
      <c r="F1" s="85"/>
      <c r="G1" s="85"/>
      <c r="H1" s="85"/>
      <c r="I1" s="85"/>
      <c r="J1" s="85"/>
      <c r="M1" s="1"/>
      <c r="N1" s="1"/>
      <c r="O1" s="1"/>
    </row>
    <row r="2" spans="2:15" ht="12" customHeight="1">
      <c r="B2" s="1"/>
      <c r="C2" s="1"/>
      <c r="D2" s="1"/>
      <c r="E2" s="1"/>
      <c r="F2" s="1"/>
      <c r="G2" s="1"/>
      <c r="H2" s="1"/>
      <c r="I2" s="1"/>
      <c r="J2" s="1"/>
      <c r="M2" s="1"/>
      <c r="N2" s="1"/>
      <c r="O2" s="1"/>
    </row>
    <row r="3" spans="2:15" ht="15.75">
      <c r="B3" s="51">
        <v>1</v>
      </c>
      <c r="C3" s="52">
        <v>0.3958333333333333</v>
      </c>
      <c r="D3" s="53">
        <v>43793</v>
      </c>
      <c r="E3" s="40" t="s">
        <v>9</v>
      </c>
      <c r="F3" s="54" t="s">
        <v>18</v>
      </c>
      <c r="G3" s="55">
        <v>11</v>
      </c>
      <c r="H3" s="50" t="s">
        <v>19</v>
      </c>
      <c r="I3" s="55">
        <v>2</v>
      </c>
      <c r="J3" s="54" t="s">
        <v>79</v>
      </c>
      <c r="M3" s="1"/>
      <c r="N3" s="1"/>
      <c r="O3" s="1"/>
    </row>
    <row r="4" spans="2:15" ht="15.75">
      <c r="B4" s="1"/>
      <c r="C4" s="52">
        <v>0.4305555555555556</v>
      </c>
      <c r="D4" s="53">
        <v>43793</v>
      </c>
      <c r="E4" s="40" t="s">
        <v>9</v>
      </c>
      <c r="F4" s="54" t="s">
        <v>81</v>
      </c>
      <c r="G4" s="55">
        <v>11</v>
      </c>
      <c r="H4" s="50" t="s">
        <v>19</v>
      </c>
      <c r="I4" s="55">
        <v>1</v>
      </c>
      <c r="J4" s="54" t="s">
        <v>27</v>
      </c>
      <c r="M4" s="1"/>
      <c r="N4" s="1"/>
      <c r="O4" s="1"/>
    </row>
    <row r="5" spans="2:15" ht="15.75">
      <c r="B5" s="1"/>
      <c r="C5" s="52">
        <v>0.46527777777777773</v>
      </c>
      <c r="D5" s="53">
        <v>43793</v>
      </c>
      <c r="E5" s="40" t="s">
        <v>9</v>
      </c>
      <c r="F5" s="54" t="s">
        <v>22</v>
      </c>
      <c r="G5" s="55">
        <v>9</v>
      </c>
      <c r="H5" s="50" t="s">
        <v>19</v>
      </c>
      <c r="I5" s="55">
        <v>2</v>
      </c>
      <c r="J5" s="54" t="s">
        <v>32</v>
      </c>
      <c r="M5" s="1"/>
      <c r="N5" s="1"/>
      <c r="O5" s="1"/>
    </row>
    <row r="6" spans="2:15" ht="15.75">
      <c r="B6" s="1"/>
      <c r="C6" s="52">
        <v>0.5</v>
      </c>
      <c r="D6" s="53">
        <v>43793</v>
      </c>
      <c r="E6" s="40" t="s">
        <v>9</v>
      </c>
      <c r="F6" s="54" t="s">
        <v>26</v>
      </c>
      <c r="G6" s="55">
        <v>1</v>
      </c>
      <c r="H6" s="50" t="s">
        <v>19</v>
      </c>
      <c r="I6" s="55">
        <v>3</v>
      </c>
      <c r="J6" s="54" t="s">
        <v>76</v>
      </c>
      <c r="M6" s="1"/>
      <c r="N6" s="1"/>
      <c r="O6" s="1"/>
    </row>
    <row r="7" spans="2:15" ht="15.75">
      <c r="B7" s="1"/>
      <c r="C7" s="52">
        <v>0.5347222222222222</v>
      </c>
      <c r="D7" s="53">
        <v>43793</v>
      </c>
      <c r="E7" s="40" t="s">
        <v>9</v>
      </c>
      <c r="F7" s="54" t="s">
        <v>56</v>
      </c>
      <c r="G7" s="55">
        <v>9</v>
      </c>
      <c r="H7" s="50" t="s">
        <v>19</v>
      </c>
      <c r="I7" s="55">
        <v>4</v>
      </c>
      <c r="J7" s="54" t="s">
        <v>35</v>
      </c>
      <c r="M7" s="1"/>
      <c r="N7" s="1"/>
      <c r="O7" s="1"/>
    </row>
    <row r="8" spans="2:15" ht="15.75">
      <c r="B8" s="1"/>
      <c r="C8" s="52">
        <v>0.569444444444444</v>
      </c>
      <c r="D8" s="53">
        <v>43793</v>
      </c>
      <c r="E8" s="40" t="s">
        <v>9</v>
      </c>
      <c r="F8" s="54"/>
      <c r="G8" s="55"/>
      <c r="H8" s="50" t="s">
        <v>19</v>
      </c>
      <c r="I8" s="55"/>
      <c r="J8" s="54"/>
      <c r="M8" s="1"/>
      <c r="N8" s="1"/>
      <c r="O8" s="1"/>
    </row>
    <row r="9" spans="2:15" ht="12.75">
      <c r="B9" s="1"/>
      <c r="C9" s="56"/>
      <c r="D9" s="57"/>
      <c r="E9" s="1"/>
      <c r="F9" s="10"/>
      <c r="G9" s="10"/>
      <c r="H9" s="1"/>
      <c r="I9" s="1"/>
      <c r="J9" s="10"/>
      <c r="M9" s="1"/>
      <c r="N9" s="1"/>
      <c r="O9" s="1"/>
    </row>
    <row r="10" spans="2:15" ht="15.75">
      <c r="B10" s="51">
        <v>2</v>
      </c>
      <c r="C10" s="52">
        <v>0.3958333333333333</v>
      </c>
      <c r="D10" s="53">
        <v>43800</v>
      </c>
      <c r="E10" s="40" t="s">
        <v>9</v>
      </c>
      <c r="F10" s="54" t="s">
        <v>97</v>
      </c>
      <c r="G10" s="55">
        <v>5</v>
      </c>
      <c r="H10" s="50" t="s">
        <v>19</v>
      </c>
      <c r="I10" s="55">
        <v>3</v>
      </c>
      <c r="J10" s="54" t="s">
        <v>32</v>
      </c>
      <c r="M10" s="1"/>
      <c r="N10" s="1"/>
      <c r="O10" s="1"/>
    </row>
    <row r="11" spans="2:15" ht="15.75">
      <c r="B11" s="1"/>
      <c r="C11" s="52">
        <v>0.4305555555555556</v>
      </c>
      <c r="D11" s="53">
        <v>43800</v>
      </c>
      <c r="E11" s="40" t="s">
        <v>9</v>
      </c>
      <c r="F11" s="54" t="s">
        <v>28</v>
      </c>
      <c r="G11" s="55">
        <v>3</v>
      </c>
      <c r="H11" s="50" t="s">
        <v>19</v>
      </c>
      <c r="I11" s="55">
        <v>10</v>
      </c>
      <c r="J11" s="54" t="s">
        <v>81</v>
      </c>
      <c r="M11" s="1"/>
      <c r="N11" s="1"/>
      <c r="O11" s="1"/>
    </row>
    <row r="12" spans="2:15" ht="15.75">
      <c r="B12" s="1"/>
      <c r="C12" s="52">
        <v>0.46527777777777773</v>
      </c>
      <c r="D12" s="53">
        <v>43800</v>
      </c>
      <c r="E12" s="40" t="s">
        <v>9</v>
      </c>
      <c r="F12" s="54" t="s">
        <v>22</v>
      </c>
      <c r="G12" s="55">
        <v>5</v>
      </c>
      <c r="H12" s="50" t="s">
        <v>19</v>
      </c>
      <c r="I12" s="55">
        <v>0</v>
      </c>
      <c r="J12" s="54" t="s">
        <v>27</v>
      </c>
      <c r="M12" s="1"/>
      <c r="N12" s="1"/>
      <c r="O12" s="1"/>
    </row>
    <row r="13" spans="2:15" ht="15.75">
      <c r="B13" s="1"/>
      <c r="C13" s="52">
        <v>0.5</v>
      </c>
      <c r="D13" s="53">
        <v>43800</v>
      </c>
      <c r="E13" s="40" t="s">
        <v>9</v>
      </c>
      <c r="F13" s="54" t="s">
        <v>35</v>
      </c>
      <c r="G13" s="55">
        <v>4</v>
      </c>
      <c r="H13" s="50" t="s">
        <v>19</v>
      </c>
      <c r="I13" s="55">
        <v>5</v>
      </c>
      <c r="J13" s="54" t="s">
        <v>96</v>
      </c>
      <c r="M13" s="1"/>
      <c r="N13" s="1"/>
      <c r="O13" s="1"/>
    </row>
    <row r="14" spans="2:15" ht="15.75">
      <c r="B14" s="1"/>
      <c r="C14" s="52">
        <v>0.5347222222222222</v>
      </c>
      <c r="D14" s="53">
        <v>43800</v>
      </c>
      <c r="E14" s="40" t="s">
        <v>9</v>
      </c>
      <c r="F14" s="54" t="s">
        <v>56</v>
      </c>
      <c r="G14" s="55" t="s">
        <v>105</v>
      </c>
      <c r="H14" s="50" t="s">
        <v>19</v>
      </c>
      <c r="I14" s="55" t="s">
        <v>106</v>
      </c>
      <c r="J14" s="54" t="s">
        <v>76</v>
      </c>
      <c r="M14" s="1"/>
      <c r="N14" s="1"/>
      <c r="O14" s="1"/>
    </row>
    <row r="15" spans="2:15" ht="12.75">
      <c r="B15" s="1"/>
      <c r="C15" s="56"/>
      <c r="D15" s="57"/>
      <c r="E15" s="1"/>
      <c r="F15" s="10"/>
      <c r="G15" s="10"/>
      <c r="H15" s="1"/>
      <c r="I15" s="1"/>
      <c r="J15" s="10"/>
      <c r="M15" s="1"/>
      <c r="N15" s="1"/>
      <c r="O15" s="1"/>
    </row>
    <row r="16" spans="2:15" ht="15.75">
      <c r="B16" s="51">
        <v>3</v>
      </c>
      <c r="C16" s="52">
        <v>0.3958333333333333</v>
      </c>
      <c r="D16" s="53">
        <v>43807</v>
      </c>
      <c r="E16" s="40" t="s">
        <v>9</v>
      </c>
      <c r="F16" s="54" t="s">
        <v>18</v>
      </c>
      <c r="G16" s="55">
        <v>2</v>
      </c>
      <c r="H16" s="50" t="s">
        <v>19</v>
      </c>
      <c r="I16" s="55">
        <v>4</v>
      </c>
      <c r="J16" s="54" t="s">
        <v>81</v>
      </c>
      <c r="M16" s="1"/>
      <c r="N16" s="1"/>
      <c r="O16" s="1"/>
    </row>
    <row r="17" spans="3:15" ht="15.75">
      <c r="C17" s="52">
        <v>0.4305555555555556</v>
      </c>
      <c r="D17" s="53">
        <v>43807</v>
      </c>
      <c r="E17" s="40" t="s">
        <v>9</v>
      </c>
      <c r="F17" s="54" t="s">
        <v>98</v>
      </c>
      <c r="G17" s="55">
        <v>3</v>
      </c>
      <c r="H17" s="50" t="s">
        <v>19</v>
      </c>
      <c r="I17" s="55">
        <v>12</v>
      </c>
      <c r="J17" s="54" t="s">
        <v>76</v>
      </c>
      <c r="M17" s="1"/>
      <c r="N17" s="1"/>
      <c r="O17" s="1"/>
    </row>
    <row r="18" spans="2:15" ht="15.75">
      <c r="B18" s="1"/>
      <c r="C18" s="52">
        <v>0.46527777777777773</v>
      </c>
      <c r="D18" s="53">
        <v>43807</v>
      </c>
      <c r="E18" s="40" t="s">
        <v>9</v>
      </c>
      <c r="F18" s="54" t="s">
        <v>22</v>
      </c>
      <c r="G18" s="55">
        <v>16</v>
      </c>
      <c r="H18" s="50" t="s">
        <v>19</v>
      </c>
      <c r="I18" s="55">
        <v>3</v>
      </c>
      <c r="J18" s="54" t="s">
        <v>28</v>
      </c>
      <c r="M18" s="1"/>
      <c r="N18" s="1"/>
      <c r="O18" s="1"/>
    </row>
    <row r="19" spans="2:15" ht="15.75">
      <c r="B19" s="1"/>
      <c r="C19" s="52">
        <v>0.5</v>
      </c>
      <c r="D19" s="53">
        <v>43807</v>
      </c>
      <c r="E19" s="40" t="s">
        <v>9</v>
      </c>
      <c r="F19" s="54" t="s">
        <v>99</v>
      </c>
      <c r="G19" s="55">
        <v>5</v>
      </c>
      <c r="H19" s="50" t="s">
        <v>19</v>
      </c>
      <c r="I19" s="55">
        <v>0</v>
      </c>
      <c r="J19" s="54" t="s">
        <v>27</v>
      </c>
      <c r="M19" s="1"/>
      <c r="N19" s="1"/>
      <c r="O19" s="1"/>
    </row>
    <row r="20" spans="2:15" ht="15.75">
      <c r="B20" s="1"/>
      <c r="C20" s="52">
        <v>0.5347222222222222</v>
      </c>
      <c r="D20" s="53">
        <v>43807</v>
      </c>
      <c r="E20" s="40" t="s">
        <v>9</v>
      </c>
      <c r="F20" s="54" t="s">
        <v>56</v>
      </c>
      <c r="G20" s="55">
        <v>15</v>
      </c>
      <c r="H20" s="50" t="s">
        <v>19</v>
      </c>
      <c r="I20" s="55">
        <v>7</v>
      </c>
      <c r="J20" s="54" t="s">
        <v>32</v>
      </c>
      <c r="M20" s="1"/>
      <c r="N20" s="1"/>
      <c r="O20" s="1"/>
    </row>
    <row r="21" spans="2:15" ht="12.75">
      <c r="B21" s="1"/>
      <c r="C21" s="56"/>
      <c r="D21" s="57"/>
      <c r="E21" s="1"/>
      <c r="F21" s="10"/>
      <c r="G21" s="10"/>
      <c r="H21" s="1"/>
      <c r="I21" s="1"/>
      <c r="J21" s="10"/>
      <c r="M21" s="1"/>
      <c r="N21" s="1"/>
      <c r="O21" s="1"/>
    </row>
    <row r="22" spans="2:15" ht="15.75">
      <c r="B22" s="51">
        <v>4</v>
      </c>
      <c r="C22" s="52">
        <v>0.3958333333333333</v>
      </c>
      <c r="D22" s="53">
        <v>43814</v>
      </c>
      <c r="E22" s="40" t="s">
        <v>9</v>
      </c>
      <c r="F22" s="54" t="s">
        <v>18</v>
      </c>
      <c r="G22" s="55" t="s">
        <v>128</v>
      </c>
      <c r="H22" s="50" t="s">
        <v>19</v>
      </c>
      <c r="I22" s="55" t="s">
        <v>128</v>
      </c>
      <c r="J22" s="54" t="s">
        <v>56</v>
      </c>
      <c r="M22" s="1"/>
      <c r="N22" s="1"/>
      <c r="O22" s="1"/>
    </row>
    <row r="23" spans="2:15" ht="15.75">
      <c r="B23" s="1"/>
      <c r="C23" s="52">
        <v>0.4305555555555556</v>
      </c>
      <c r="D23" s="53">
        <v>43814</v>
      </c>
      <c r="E23" s="40" t="s">
        <v>9</v>
      </c>
      <c r="F23" s="54" t="s">
        <v>98</v>
      </c>
      <c r="G23" s="55">
        <v>4</v>
      </c>
      <c r="H23" s="50" t="s">
        <v>19</v>
      </c>
      <c r="I23" s="55">
        <v>6</v>
      </c>
      <c r="J23" s="54" t="s">
        <v>26</v>
      </c>
      <c r="M23" s="1"/>
      <c r="N23" s="1"/>
      <c r="O23" s="1"/>
    </row>
    <row r="24" spans="3:15" ht="15.75">
      <c r="C24" s="52">
        <v>0.46527777777777773</v>
      </c>
      <c r="D24" s="53">
        <v>43814</v>
      </c>
      <c r="E24" s="40" t="s">
        <v>9</v>
      </c>
      <c r="F24" s="54" t="s">
        <v>76</v>
      </c>
      <c r="G24" s="55">
        <v>13</v>
      </c>
      <c r="H24" s="50" t="s">
        <v>19</v>
      </c>
      <c r="I24" s="55">
        <v>5</v>
      </c>
      <c r="J24" s="54" t="s">
        <v>28</v>
      </c>
      <c r="M24" s="1"/>
      <c r="N24" s="1"/>
      <c r="O24" s="1"/>
    </row>
    <row r="25" spans="2:15" ht="15.75">
      <c r="B25" s="1"/>
      <c r="C25" s="52">
        <v>0.5</v>
      </c>
      <c r="D25" s="53">
        <v>43814</v>
      </c>
      <c r="E25" s="40" t="s">
        <v>9</v>
      </c>
      <c r="F25" s="54" t="s">
        <v>35</v>
      </c>
      <c r="G25" s="55">
        <v>3</v>
      </c>
      <c r="H25" s="50" t="s">
        <v>19</v>
      </c>
      <c r="I25" s="55">
        <v>7</v>
      </c>
      <c r="J25" s="54" t="s">
        <v>81</v>
      </c>
      <c r="M25" s="1"/>
      <c r="N25" s="1"/>
      <c r="O25" s="1"/>
    </row>
    <row r="26" spans="2:15" ht="15.75">
      <c r="B26" s="1"/>
      <c r="C26" s="52">
        <v>0.5347222222222222</v>
      </c>
      <c r="D26" s="53">
        <v>43814</v>
      </c>
      <c r="E26" s="40" t="s">
        <v>9</v>
      </c>
      <c r="F26" s="54" t="s">
        <v>100</v>
      </c>
      <c r="G26" s="55">
        <v>8</v>
      </c>
      <c r="H26" s="50" t="s">
        <v>19</v>
      </c>
      <c r="I26" s="55">
        <v>0</v>
      </c>
      <c r="J26" s="54" t="s">
        <v>27</v>
      </c>
      <c r="M26" s="1"/>
      <c r="N26" s="1"/>
      <c r="O26" s="1"/>
    </row>
    <row r="27" spans="2:15" ht="12.75">
      <c r="B27" s="1"/>
      <c r="C27" s="56"/>
      <c r="D27" s="57"/>
      <c r="E27" s="1"/>
      <c r="F27" s="10"/>
      <c r="G27" s="10"/>
      <c r="H27" s="1"/>
      <c r="I27" s="1"/>
      <c r="J27" s="10"/>
      <c r="M27" s="1"/>
      <c r="N27" s="1"/>
      <c r="O27" s="1"/>
    </row>
    <row r="28" spans="2:15" ht="15.75">
      <c r="B28" s="51">
        <v>5</v>
      </c>
      <c r="C28" s="52">
        <v>0.3958333333333333</v>
      </c>
      <c r="D28" s="53">
        <v>43835</v>
      </c>
      <c r="E28" s="40" t="s">
        <v>9</v>
      </c>
      <c r="F28" s="54" t="s">
        <v>101</v>
      </c>
      <c r="G28" s="55">
        <v>8</v>
      </c>
      <c r="H28" s="50" t="s">
        <v>19</v>
      </c>
      <c r="I28" s="55">
        <v>3</v>
      </c>
      <c r="J28" s="54" t="s">
        <v>98</v>
      </c>
      <c r="M28" s="1"/>
      <c r="N28" s="1"/>
      <c r="O28" s="1"/>
    </row>
    <row r="29" spans="2:15" ht="15.75">
      <c r="B29" s="1"/>
      <c r="C29" s="52">
        <v>0.4305555555555556</v>
      </c>
      <c r="D29" s="53">
        <v>43835</v>
      </c>
      <c r="E29" s="40" t="s">
        <v>9</v>
      </c>
      <c r="F29" s="54" t="s">
        <v>35</v>
      </c>
      <c r="G29" s="55">
        <v>1</v>
      </c>
      <c r="H29" s="50" t="s">
        <v>19</v>
      </c>
      <c r="I29" s="55">
        <v>5</v>
      </c>
      <c r="J29" s="54" t="s">
        <v>26</v>
      </c>
      <c r="M29" s="1"/>
      <c r="N29" s="1"/>
      <c r="O29" s="1"/>
    </row>
    <row r="30" spans="2:15" ht="15.75">
      <c r="B30" s="1"/>
      <c r="C30" s="52">
        <v>0.46527777777777773</v>
      </c>
      <c r="D30" s="53">
        <v>43835</v>
      </c>
      <c r="E30" s="40" t="s">
        <v>9</v>
      </c>
      <c r="F30" s="54" t="s">
        <v>34</v>
      </c>
      <c r="G30" s="55" t="s">
        <v>136</v>
      </c>
      <c r="H30" s="50" t="s">
        <v>19</v>
      </c>
      <c r="I30" s="55" t="s">
        <v>137</v>
      </c>
      <c r="J30" s="54" t="s">
        <v>76</v>
      </c>
      <c r="M30" s="1"/>
      <c r="N30" s="1"/>
      <c r="O30" s="1"/>
    </row>
    <row r="31" spans="3:15" ht="15.75">
      <c r="C31" s="52">
        <v>0.5</v>
      </c>
      <c r="D31" s="53">
        <v>43835</v>
      </c>
      <c r="E31" s="40" t="s">
        <v>9</v>
      </c>
      <c r="F31" s="54" t="s">
        <v>27</v>
      </c>
      <c r="G31" s="55">
        <v>0</v>
      </c>
      <c r="H31" s="50" t="s">
        <v>19</v>
      </c>
      <c r="I31" s="55">
        <v>5</v>
      </c>
      <c r="J31" s="54" t="s">
        <v>28</v>
      </c>
      <c r="M31" s="1"/>
      <c r="N31" s="1"/>
      <c r="O31" s="1"/>
    </row>
    <row r="32" spans="2:15" ht="15.75">
      <c r="B32" s="1"/>
      <c r="C32" s="52">
        <v>0.5347222222222222</v>
      </c>
      <c r="D32" s="53">
        <v>43835</v>
      </c>
      <c r="E32" s="40" t="s">
        <v>9</v>
      </c>
      <c r="F32" s="54" t="s">
        <v>100</v>
      </c>
      <c r="G32" s="55">
        <v>0</v>
      </c>
      <c r="H32" s="50" t="s">
        <v>19</v>
      </c>
      <c r="I32" s="55">
        <v>8</v>
      </c>
      <c r="J32" s="54" t="s">
        <v>81</v>
      </c>
      <c r="M32" s="1"/>
      <c r="N32" s="1"/>
      <c r="O32" s="1"/>
    </row>
    <row r="33" spans="2:15" ht="12.75">
      <c r="B33" s="1"/>
      <c r="C33" s="56"/>
      <c r="D33" s="57"/>
      <c r="E33" s="1"/>
      <c r="F33" s="10"/>
      <c r="G33" s="10"/>
      <c r="H33" s="1"/>
      <c r="I33" s="1"/>
      <c r="J33" s="10"/>
      <c r="M33" s="1"/>
      <c r="N33" s="1"/>
      <c r="O33" s="1"/>
    </row>
    <row r="34" spans="2:15" ht="15.75">
      <c r="B34" s="51">
        <v>6</v>
      </c>
      <c r="C34" s="52">
        <v>0.3958333333333333</v>
      </c>
      <c r="D34" s="53">
        <v>43842</v>
      </c>
      <c r="E34" s="40" t="s">
        <v>9</v>
      </c>
      <c r="F34" s="54" t="s">
        <v>101</v>
      </c>
      <c r="G34" s="55">
        <v>2</v>
      </c>
      <c r="H34" s="50" t="s">
        <v>19</v>
      </c>
      <c r="I34" s="55">
        <v>5</v>
      </c>
      <c r="J34" s="54" t="s">
        <v>35</v>
      </c>
      <c r="M34" s="1"/>
      <c r="N34" s="1"/>
      <c r="O34" s="1"/>
    </row>
    <row r="35" spans="2:15" ht="15.75">
      <c r="B35" s="1"/>
      <c r="C35" s="52">
        <v>0.4305555555555556</v>
      </c>
      <c r="D35" s="53">
        <v>43842</v>
      </c>
      <c r="E35" s="40" t="s">
        <v>9</v>
      </c>
      <c r="F35" s="54" t="s">
        <v>32</v>
      </c>
      <c r="G35" s="55">
        <v>7</v>
      </c>
      <c r="H35" s="50" t="s">
        <v>19</v>
      </c>
      <c r="I35" s="55">
        <v>3</v>
      </c>
      <c r="J35" s="54" t="s">
        <v>98</v>
      </c>
      <c r="M35" s="1"/>
      <c r="N35" s="1"/>
      <c r="O35" s="1"/>
    </row>
    <row r="36" spans="2:15" ht="15.75">
      <c r="B36" s="1"/>
      <c r="C36" s="52">
        <v>0.46527777777777773</v>
      </c>
      <c r="D36" s="53">
        <v>43842</v>
      </c>
      <c r="E36" s="40" t="s">
        <v>9</v>
      </c>
      <c r="F36" s="54" t="s">
        <v>34</v>
      </c>
      <c r="G36" s="55">
        <v>7</v>
      </c>
      <c r="H36" s="50" t="s">
        <v>19</v>
      </c>
      <c r="I36" s="55">
        <v>1</v>
      </c>
      <c r="J36" s="54" t="s">
        <v>81</v>
      </c>
      <c r="M36" s="1"/>
      <c r="N36" s="1"/>
      <c r="O36" s="1"/>
    </row>
    <row r="37" spans="2:15" ht="15.75">
      <c r="B37" s="1"/>
      <c r="C37" s="52">
        <v>0.5</v>
      </c>
      <c r="D37" s="53">
        <v>43842</v>
      </c>
      <c r="E37" s="40" t="s">
        <v>9</v>
      </c>
      <c r="F37" s="54" t="s">
        <v>28</v>
      </c>
      <c r="G37" s="55">
        <v>1</v>
      </c>
      <c r="H37" s="50" t="s">
        <v>19</v>
      </c>
      <c r="I37" s="55">
        <v>15</v>
      </c>
      <c r="J37" s="54" t="s">
        <v>26</v>
      </c>
      <c r="M37" s="1"/>
      <c r="N37" s="1"/>
      <c r="O37" s="1"/>
    </row>
    <row r="38" spans="3:15" ht="15.75">
      <c r="C38" s="52">
        <v>0.5347222222222222</v>
      </c>
      <c r="D38" s="53">
        <v>43842</v>
      </c>
      <c r="E38" s="40" t="s">
        <v>9</v>
      </c>
      <c r="F38" s="54" t="s">
        <v>56</v>
      </c>
      <c r="G38" s="55">
        <v>11</v>
      </c>
      <c r="H38" s="50" t="s">
        <v>19</v>
      </c>
      <c r="I38" s="55">
        <v>4</v>
      </c>
      <c r="J38" s="54" t="s">
        <v>27</v>
      </c>
      <c r="M38" s="1"/>
      <c r="N38" s="1"/>
      <c r="O38" s="1"/>
    </row>
    <row r="39" spans="2:15" ht="12.75">
      <c r="B39" s="1"/>
      <c r="C39" s="56"/>
      <c r="D39" s="57"/>
      <c r="E39" s="1"/>
      <c r="F39" s="10"/>
      <c r="G39" s="10"/>
      <c r="H39" s="1"/>
      <c r="I39" s="1"/>
      <c r="J39" s="10"/>
      <c r="M39" s="1"/>
      <c r="N39" s="1"/>
      <c r="O39" s="1"/>
    </row>
    <row r="40" spans="2:15" ht="15.75">
      <c r="B40" s="51">
        <v>7</v>
      </c>
      <c r="C40" s="52">
        <v>0.3958333333333333</v>
      </c>
      <c r="D40" s="53">
        <v>43849</v>
      </c>
      <c r="E40" s="40" t="s">
        <v>9</v>
      </c>
      <c r="F40" s="54" t="s">
        <v>18</v>
      </c>
      <c r="G40" s="55" t="s">
        <v>105</v>
      </c>
      <c r="H40" s="50" t="s">
        <v>19</v>
      </c>
      <c r="I40" s="55" t="s">
        <v>148</v>
      </c>
      <c r="J40" s="54" t="s">
        <v>76</v>
      </c>
      <c r="M40" s="1"/>
      <c r="N40" s="1"/>
      <c r="O40" s="1"/>
    </row>
    <row r="41" spans="2:15" ht="15.75">
      <c r="B41" s="1"/>
      <c r="C41" s="52">
        <v>0.4305555555555556</v>
      </c>
      <c r="D41" s="53">
        <v>43849</v>
      </c>
      <c r="E41" s="40" t="s">
        <v>9</v>
      </c>
      <c r="F41" s="54" t="s">
        <v>28</v>
      </c>
      <c r="G41" s="55">
        <v>2</v>
      </c>
      <c r="H41" s="50" t="s">
        <v>19</v>
      </c>
      <c r="I41" s="55">
        <v>4</v>
      </c>
      <c r="J41" s="54" t="s">
        <v>98</v>
      </c>
      <c r="M41" s="1"/>
      <c r="N41" s="1"/>
      <c r="O41" s="1"/>
    </row>
    <row r="42" spans="2:15" ht="15.75">
      <c r="B42" s="1"/>
      <c r="C42" s="52">
        <v>0.46527777777777773</v>
      </c>
      <c r="D42" s="53">
        <v>43849</v>
      </c>
      <c r="E42" s="40" t="s">
        <v>9</v>
      </c>
      <c r="F42" s="54" t="s">
        <v>34</v>
      </c>
      <c r="G42" s="55">
        <v>4</v>
      </c>
      <c r="H42" s="50" t="s">
        <v>19</v>
      </c>
      <c r="I42" s="55">
        <v>7</v>
      </c>
      <c r="J42" s="54" t="s">
        <v>26</v>
      </c>
      <c r="M42" s="1"/>
      <c r="N42" s="1"/>
      <c r="O42" s="1"/>
    </row>
    <row r="43" spans="2:15" ht="15.75">
      <c r="B43" s="1"/>
      <c r="C43" s="52">
        <v>0.5</v>
      </c>
      <c r="D43" s="53">
        <v>43849</v>
      </c>
      <c r="E43" s="40" t="s">
        <v>9</v>
      </c>
      <c r="F43" s="54" t="s">
        <v>102</v>
      </c>
      <c r="G43" s="55">
        <v>7</v>
      </c>
      <c r="H43" s="50" t="s">
        <v>19</v>
      </c>
      <c r="I43" s="55">
        <v>11</v>
      </c>
      <c r="J43" s="54" t="s">
        <v>32</v>
      </c>
      <c r="M43" s="1"/>
      <c r="N43" s="1"/>
      <c r="O43" s="1"/>
    </row>
    <row r="44" spans="2:15" ht="15.75">
      <c r="B44" s="1"/>
      <c r="C44" s="52">
        <v>0.5347222222222222</v>
      </c>
      <c r="D44" s="53">
        <v>43849</v>
      </c>
      <c r="E44" s="40" t="s">
        <v>9</v>
      </c>
      <c r="F44" s="54" t="s">
        <v>56</v>
      </c>
      <c r="G44" s="55">
        <v>3</v>
      </c>
      <c r="H44" s="50" t="s">
        <v>19</v>
      </c>
      <c r="I44" s="55">
        <v>1</v>
      </c>
      <c r="J44" s="54" t="s">
        <v>81</v>
      </c>
      <c r="M44" s="1"/>
      <c r="N44" s="1"/>
      <c r="O44" s="1"/>
    </row>
    <row r="45" spans="2:15" ht="12.75">
      <c r="B45" s="1"/>
      <c r="C45" s="56"/>
      <c r="D45" s="57"/>
      <c r="E45" s="1"/>
      <c r="F45" s="10"/>
      <c r="G45" s="10"/>
      <c r="H45" s="1"/>
      <c r="I45" s="1"/>
      <c r="J45" s="10"/>
      <c r="M45" s="1"/>
      <c r="N45" s="1"/>
      <c r="O45" s="1"/>
    </row>
    <row r="46" spans="2:15" ht="15.75">
      <c r="B46" s="51">
        <v>8</v>
      </c>
      <c r="C46" s="52">
        <v>0.3958333333333333</v>
      </c>
      <c r="D46" s="53">
        <v>43856</v>
      </c>
      <c r="E46" s="40" t="s">
        <v>9</v>
      </c>
      <c r="F46" s="54" t="s">
        <v>101</v>
      </c>
      <c r="G46" s="55">
        <v>2</v>
      </c>
      <c r="H46" s="50" t="s">
        <v>19</v>
      </c>
      <c r="I46" s="55">
        <v>1</v>
      </c>
      <c r="J46" s="54" t="s">
        <v>32</v>
      </c>
      <c r="M46" s="1"/>
      <c r="N46" s="1"/>
      <c r="O46" s="1"/>
    </row>
    <row r="47" spans="2:15" ht="15.75">
      <c r="B47" s="1"/>
      <c r="C47" s="52">
        <v>0.4305555555555556</v>
      </c>
      <c r="D47" s="53">
        <v>43856</v>
      </c>
      <c r="E47" s="40" t="s">
        <v>9</v>
      </c>
      <c r="F47" s="54" t="s">
        <v>27</v>
      </c>
      <c r="G47" s="55">
        <v>0</v>
      </c>
      <c r="H47" s="50" t="s">
        <v>19</v>
      </c>
      <c r="I47" s="55">
        <v>5</v>
      </c>
      <c r="J47" s="54" t="s">
        <v>76</v>
      </c>
      <c r="M47" s="1"/>
      <c r="N47" s="1"/>
      <c r="O47" s="1"/>
    </row>
    <row r="48" spans="2:15" ht="15.75">
      <c r="B48" s="1"/>
      <c r="C48" s="52">
        <v>0.46527777777777773</v>
      </c>
      <c r="D48" s="53">
        <v>43856</v>
      </c>
      <c r="E48" s="40" t="s">
        <v>9</v>
      </c>
      <c r="F48" s="54" t="s">
        <v>34</v>
      </c>
      <c r="G48" s="55">
        <v>9</v>
      </c>
      <c r="H48" s="50" t="s">
        <v>19</v>
      </c>
      <c r="I48" s="55">
        <v>2</v>
      </c>
      <c r="J48" s="54" t="s">
        <v>98</v>
      </c>
      <c r="M48" s="1"/>
      <c r="N48" s="1"/>
      <c r="O48" s="1"/>
    </row>
    <row r="49" spans="2:15" ht="15.75">
      <c r="B49" s="1"/>
      <c r="C49" s="52">
        <v>0.5</v>
      </c>
      <c r="D49" s="53">
        <v>43856</v>
      </c>
      <c r="E49" s="40" t="s">
        <v>9</v>
      </c>
      <c r="F49" s="54" t="s">
        <v>28</v>
      </c>
      <c r="G49" s="55">
        <v>1</v>
      </c>
      <c r="H49" s="50" t="s">
        <v>19</v>
      </c>
      <c r="I49" s="55">
        <v>12</v>
      </c>
      <c r="J49" s="54" t="s">
        <v>35</v>
      </c>
      <c r="M49" s="1"/>
      <c r="N49" s="1"/>
      <c r="O49" s="1"/>
    </row>
    <row r="50" spans="2:15" ht="15.75">
      <c r="B50" s="1"/>
      <c r="C50" s="52">
        <v>0.5347222222222222</v>
      </c>
      <c r="D50" s="53">
        <v>43856</v>
      </c>
      <c r="E50" s="40" t="s">
        <v>9</v>
      </c>
      <c r="F50" s="54" t="s">
        <v>56</v>
      </c>
      <c r="G50" s="55">
        <v>3</v>
      </c>
      <c r="H50" s="50" t="s">
        <v>19</v>
      </c>
      <c r="I50" s="55">
        <v>5</v>
      </c>
      <c r="J50" s="54" t="s">
        <v>103</v>
      </c>
      <c r="M50" s="1"/>
      <c r="N50" s="1"/>
      <c r="O50" s="1"/>
    </row>
    <row r="51" spans="2:15" ht="15.75" customHeight="1">
      <c r="B51" s="1"/>
      <c r="C51" s="86"/>
      <c r="D51" s="86"/>
      <c r="E51" s="86"/>
      <c r="F51" s="86"/>
      <c r="G51" s="86"/>
      <c r="H51" s="86"/>
      <c r="I51" s="86"/>
      <c r="J51" s="87"/>
      <c r="M51" s="1"/>
      <c r="N51" s="1"/>
      <c r="O51" s="1"/>
    </row>
    <row r="52" spans="2:15" ht="15.75">
      <c r="B52" s="51">
        <v>9</v>
      </c>
      <c r="C52" s="52">
        <v>0.3611111111111111</v>
      </c>
      <c r="D52" s="53">
        <v>43863</v>
      </c>
      <c r="E52" s="40" t="s">
        <v>9</v>
      </c>
      <c r="F52" s="54" t="s">
        <v>159</v>
      </c>
      <c r="G52" s="55"/>
      <c r="H52" s="50" t="s">
        <v>19</v>
      </c>
      <c r="I52" s="55"/>
      <c r="J52" s="54" t="s">
        <v>160</v>
      </c>
      <c r="M52" s="1"/>
      <c r="N52" s="1"/>
      <c r="O52" s="1"/>
    </row>
    <row r="53" spans="2:15" ht="15.75">
      <c r="B53" s="1"/>
      <c r="C53" s="52">
        <v>0.3958333333333333</v>
      </c>
      <c r="D53" s="53">
        <v>43863</v>
      </c>
      <c r="E53" s="40" t="s">
        <v>9</v>
      </c>
      <c r="F53" s="54" t="s">
        <v>18</v>
      </c>
      <c r="G53" s="55">
        <v>5</v>
      </c>
      <c r="H53" s="50" t="s">
        <v>19</v>
      </c>
      <c r="I53" s="55">
        <v>0</v>
      </c>
      <c r="J53" s="54" t="s">
        <v>27</v>
      </c>
      <c r="M53" s="1"/>
      <c r="N53" s="1"/>
      <c r="O53" s="1"/>
    </row>
    <row r="54" spans="2:15" ht="15.75">
      <c r="B54" s="1"/>
      <c r="C54" s="52">
        <v>0.4305555555555556</v>
      </c>
      <c r="D54" s="53">
        <v>43863</v>
      </c>
      <c r="E54" s="40" t="s">
        <v>9</v>
      </c>
      <c r="F54" s="54" t="s">
        <v>81</v>
      </c>
      <c r="G54" s="55" t="s">
        <v>128</v>
      </c>
      <c r="H54" s="50" t="s">
        <v>19</v>
      </c>
      <c r="I54" s="55" t="s">
        <v>169</v>
      </c>
      <c r="J54" s="54" t="s">
        <v>76</v>
      </c>
      <c r="M54" s="1"/>
      <c r="N54" s="1"/>
      <c r="O54" s="1"/>
    </row>
    <row r="55" spans="2:15" ht="15.75">
      <c r="B55" s="1"/>
      <c r="C55" s="52">
        <v>0.46527777777777773</v>
      </c>
      <c r="D55" s="53">
        <v>43863</v>
      </c>
      <c r="E55" s="40" t="s">
        <v>9</v>
      </c>
      <c r="F55" s="54" t="s">
        <v>22</v>
      </c>
      <c r="G55" s="55">
        <v>9</v>
      </c>
      <c r="H55" s="50" t="s">
        <v>19</v>
      </c>
      <c r="I55" s="55">
        <v>0</v>
      </c>
      <c r="J55" s="54" t="s">
        <v>35</v>
      </c>
      <c r="M55" s="1"/>
      <c r="N55" s="1"/>
      <c r="O55" s="1"/>
    </row>
    <row r="56" spans="2:15" ht="15.75">
      <c r="B56" s="1"/>
      <c r="C56" s="52">
        <v>0.5</v>
      </c>
      <c r="D56" s="53">
        <v>43863</v>
      </c>
      <c r="E56" s="40" t="s">
        <v>9</v>
      </c>
      <c r="F56" s="54" t="s">
        <v>28</v>
      </c>
      <c r="G56" s="55">
        <v>1</v>
      </c>
      <c r="H56" s="50" t="s">
        <v>19</v>
      </c>
      <c r="I56" s="55">
        <v>7</v>
      </c>
      <c r="J56" s="54" t="s">
        <v>32</v>
      </c>
      <c r="M56" s="1"/>
      <c r="N56" s="1"/>
      <c r="O56" s="1"/>
    </row>
    <row r="57" spans="2:15" ht="15.75">
      <c r="B57" s="1"/>
      <c r="C57" s="52">
        <v>0.5347222222222222</v>
      </c>
      <c r="D57" s="53">
        <v>43863</v>
      </c>
      <c r="E57" s="40" t="s">
        <v>9</v>
      </c>
      <c r="F57" s="54" t="s">
        <v>56</v>
      </c>
      <c r="G57" s="55">
        <v>7</v>
      </c>
      <c r="H57" s="50" t="s">
        <v>19</v>
      </c>
      <c r="I57" s="55">
        <v>3</v>
      </c>
      <c r="J57" s="54" t="s">
        <v>98</v>
      </c>
      <c r="M57" s="1"/>
      <c r="N57" s="1"/>
      <c r="O57" s="1"/>
    </row>
    <row r="58" s="88" customFormat="1" ht="15.75" customHeight="1"/>
    <row r="59" spans="2:15" ht="15.75">
      <c r="B59" s="51">
        <v>10</v>
      </c>
      <c r="C59" s="52">
        <v>0.3958333333333333</v>
      </c>
      <c r="D59" s="53">
        <v>43870</v>
      </c>
      <c r="E59" s="40" t="s">
        <v>9</v>
      </c>
      <c r="F59" s="54" t="s">
        <v>101</v>
      </c>
      <c r="G59" s="55">
        <v>2</v>
      </c>
      <c r="H59" s="50" t="s">
        <v>19</v>
      </c>
      <c r="I59" s="55">
        <v>1</v>
      </c>
      <c r="J59" s="54" t="s">
        <v>26</v>
      </c>
      <c r="M59" s="1"/>
      <c r="N59" s="1"/>
      <c r="O59" s="1"/>
    </row>
    <row r="60" spans="2:15" ht="15.75">
      <c r="B60" s="1"/>
      <c r="C60" s="52">
        <v>0.4305555555555556</v>
      </c>
      <c r="D60" s="53">
        <v>43870</v>
      </c>
      <c r="E60" s="40" t="s">
        <v>9</v>
      </c>
      <c r="F60" s="54" t="s">
        <v>35</v>
      </c>
      <c r="G60" s="55">
        <v>5</v>
      </c>
      <c r="H60" s="50" t="s">
        <v>19</v>
      </c>
      <c r="I60" s="55">
        <v>0</v>
      </c>
      <c r="J60" s="54" t="s">
        <v>27</v>
      </c>
      <c r="M60" s="1"/>
      <c r="N60" s="1"/>
      <c r="O60" s="1"/>
    </row>
    <row r="61" spans="2:15" ht="15.75">
      <c r="B61" s="1"/>
      <c r="C61" s="52">
        <v>0.46527777777777773</v>
      </c>
      <c r="D61" s="53">
        <v>43870</v>
      </c>
      <c r="E61" s="40" t="s">
        <v>9</v>
      </c>
      <c r="F61" s="54" t="s">
        <v>22</v>
      </c>
      <c r="G61" s="55">
        <v>7</v>
      </c>
      <c r="H61" s="50" t="s">
        <v>19</v>
      </c>
      <c r="I61" s="55">
        <v>1</v>
      </c>
      <c r="J61" s="54" t="s">
        <v>56</v>
      </c>
      <c r="M61" s="1"/>
      <c r="N61" s="1"/>
      <c r="O61" s="1"/>
    </row>
    <row r="62" spans="2:15" ht="15.75">
      <c r="B62" s="1"/>
      <c r="C62" s="52">
        <v>0.5</v>
      </c>
      <c r="D62" s="53">
        <v>43870</v>
      </c>
      <c r="E62" s="40" t="s">
        <v>9</v>
      </c>
      <c r="F62" s="54" t="s">
        <v>76</v>
      </c>
      <c r="G62" s="55">
        <v>7</v>
      </c>
      <c r="H62" s="50" t="s">
        <v>19</v>
      </c>
      <c r="I62" s="55">
        <v>5</v>
      </c>
      <c r="J62" s="54" t="s">
        <v>32</v>
      </c>
      <c r="M62" s="1"/>
      <c r="N62" s="1"/>
      <c r="O62" s="1"/>
    </row>
    <row r="63" spans="1:15" ht="15.75" customHeight="1">
      <c r="A63" s="73" t="s">
        <v>147</v>
      </c>
      <c r="B63" s="73"/>
      <c r="C63" s="52">
        <v>0.5347222222222222</v>
      </c>
      <c r="D63" s="53">
        <v>43870</v>
      </c>
      <c r="E63" s="40" t="s">
        <v>9</v>
      </c>
      <c r="F63" s="54" t="s">
        <v>98</v>
      </c>
      <c r="G63" s="55">
        <v>0</v>
      </c>
      <c r="H63" s="50" t="s">
        <v>19</v>
      </c>
      <c r="I63" s="55">
        <v>5</v>
      </c>
      <c r="J63" s="54" t="s">
        <v>81</v>
      </c>
      <c r="K63" s="73"/>
      <c r="L63" s="73"/>
      <c r="M63" s="73"/>
      <c r="N63" s="73"/>
      <c r="O63" s="73"/>
    </row>
    <row r="64" spans="1:15" ht="23.25" customHeight="1">
      <c r="A64" s="72"/>
      <c r="B64" s="89" t="s">
        <v>161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</row>
    <row r="65" spans="2:15" ht="15.75">
      <c r="B65" s="51">
        <v>11</v>
      </c>
      <c r="C65" s="52">
        <v>0.3958333333333333</v>
      </c>
      <c r="D65" s="53">
        <v>43877</v>
      </c>
      <c r="E65" s="40" t="s">
        <v>9</v>
      </c>
      <c r="F65" s="54" t="s">
        <v>26</v>
      </c>
      <c r="G65" s="55">
        <v>0</v>
      </c>
      <c r="H65" s="50" t="s">
        <v>19</v>
      </c>
      <c r="I65" s="55">
        <v>3</v>
      </c>
      <c r="J65" s="54" t="s">
        <v>81</v>
      </c>
      <c r="M65" s="1"/>
      <c r="N65" s="1"/>
      <c r="O65" s="1"/>
    </row>
    <row r="66" spans="2:15" ht="15.75">
      <c r="B66" s="1"/>
      <c r="C66" s="52">
        <v>0.4305555555555556</v>
      </c>
      <c r="D66" s="53">
        <v>43877</v>
      </c>
      <c r="E66" s="40" t="s">
        <v>9</v>
      </c>
      <c r="F66" s="54" t="s">
        <v>35</v>
      </c>
      <c r="G66" s="55">
        <v>4</v>
      </c>
      <c r="H66" s="50" t="s">
        <v>19</v>
      </c>
      <c r="I66" s="55">
        <v>3</v>
      </c>
      <c r="J66" s="54" t="s">
        <v>76</v>
      </c>
      <c r="M66" s="1"/>
      <c r="N66" s="1"/>
      <c r="O66" s="1"/>
    </row>
    <row r="67" spans="2:15" ht="15.75">
      <c r="B67" s="1"/>
      <c r="C67" s="52">
        <v>0.46527777777777773</v>
      </c>
      <c r="D67" s="53">
        <v>43877</v>
      </c>
      <c r="E67" s="40" t="s">
        <v>9</v>
      </c>
      <c r="F67" s="54" t="s">
        <v>22</v>
      </c>
      <c r="G67" s="55">
        <v>9</v>
      </c>
      <c r="H67" s="50" t="s">
        <v>19</v>
      </c>
      <c r="I67" s="55">
        <v>4</v>
      </c>
      <c r="J67" s="54" t="s">
        <v>101</v>
      </c>
      <c r="M67" s="1"/>
      <c r="N67" s="1"/>
      <c r="O67" s="1"/>
    </row>
    <row r="68" spans="2:15" ht="15.75">
      <c r="B68" s="1"/>
      <c r="C68" s="52">
        <v>0.5</v>
      </c>
      <c r="D68" s="53">
        <v>43877</v>
      </c>
      <c r="E68" s="40" t="s">
        <v>9</v>
      </c>
      <c r="F68" s="54" t="s">
        <v>98</v>
      </c>
      <c r="G68" s="55">
        <v>5</v>
      </c>
      <c r="H68" s="50" t="s">
        <v>19</v>
      </c>
      <c r="I68" s="55">
        <v>0</v>
      </c>
      <c r="J68" s="54" t="s">
        <v>27</v>
      </c>
      <c r="M68" s="1"/>
      <c r="N68" s="1"/>
      <c r="O68" s="1"/>
    </row>
    <row r="69" spans="2:10" s="1" customFormat="1" ht="15.75">
      <c r="B69" s="9"/>
      <c r="C69" s="52">
        <v>0.5347222222222222</v>
      </c>
      <c r="D69" s="53">
        <v>43877</v>
      </c>
      <c r="E69" s="40" t="s">
        <v>9</v>
      </c>
      <c r="F69" s="54" t="s">
        <v>56</v>
      </c>
      <c r="G69" s="55">
        <v>5</v>
      </c>
      <c r="H69" s="50" t="s">
        <v>19</v>
      </c>
      <c r="I69" s="55">
        <v>0</v>
      </c>
      <c r="J69" s="54" t="s">
        <v>28</v>
      </c>
    </row>
    <row r="70" spans="2:15" ht="12.75">
      <c r="B70" s="1"/>
      <c r="C70" s="56"/>
      <c r="D70" s="57"/>
      <c r="E70" s="1"/>
      <c r="F70" s="10"/>
      <c r="G70" s="10"/>
      <c r="H70" s="1"/>
      <c r="I70" s="1"/>
      <c r="J70" s="10"/>
      <c r="M70" s="1"/>
      <c r="N70" s="1"/>
      <c r="O70" s="1"/>
    </row>
    <row r="71" spans="2:15" ht="15.75">
      <c r="B71" s="1"/>
      <c r="C71" s="52">
        <v>0.3958333333333333</v>
      </c>
      <c r="D71" s="53">
        <v>43884</v>
      </c>
      <c r="E71" s="40" t="s">
        <v>9</v>
      </c>
      <c r="F71" s="54" t="s">
        <v>18</v>
      </c>
      <c r="G71" s="55">
        <v>0</v>
      </c>
      <c r="H71" s="50" t="s">
        <v>19</v>
      </c>
      <c r="I71" s="55">
        <v>5</v>
      </c>
      <c r="J71" s="54" t="s">
        <v>56</v>
      </c>
      <c r="M71" s="1"/>
      <c r="N71" s="1"/>
      <c r="O71" s="1"/>
    </row>
    <row r="72" spans="2:15" ht="15.75">
      <c r="B72" s="1"/>
      <c r="C72" s="52">
        <v>0.4305555555555556</v>
      </c>
      <c r="D72" s="53">
        <v>43884</v>
      </c>
      <c r="E72" s="40" t="s">
        <v>9</v>
      </c>
      <c r="F72" s="54" t="s">
        <v>81</v>
      </c>
      <c r="G72" s="55">
        <v>0</v>
      </c>
      <c r="H72" s="50" t="s">
        <v>19</v>
      </c>
      <c r="I72" s="55">
        <v>0</v>
      </c>
      <c r="J72" s="54" t="s">
        <v>76</v>
      </c>
      <c r="M72" s="1"/>
      <c r="N72" s="1"/>
      <c r="O72" s="1"/>
    </row>
    <row r="73" s="88" customFormat="1" ht="15.75" customHeight="1"/>
    <row r="74" spans="2:15" ht="15.75">
      <c r="B74" s="1"/>
      <c r="C74" s="52">
        <v>0.4305555555555556</v>
      </c>
      <c r="D74" s="53">
        <v>43891</v>
      </c>
      <c r="E74" s="40" t="s">
        <v>9</v>
      </c>
      <c r="F74" s="54" t="s">
        <v>182</v>
      </c>
      <c r="G74" s="55">
        <v>4</v>
      </c>
      <c r="H74" s="50" t="s">
        <v>19</v>
      </c>
      <c r="I74" s="55">
        <v>5</v>
      </c>
      <c r="J74" s="54" t="s">
        <v>183</v>
      </c>
      <c r="M74" s="1"/>
      <c r="N74" s="1"/>
      <c r="O74" s="1"/>
    </row>
    <row r="75" spans="2:15" ht="15.75">
      <c r="B75" s="1"/>
      <c r="C75" s="52">
        <v>0.46527777777777773</v>
      </c>
      <c r="D75" s="53">
        <v>43891</v>
      </c>
      <c r="E75" s="40" t="s">
        <v>9</v>
      </c>
      <c r="F75" s="54" t="s">
        <v>180</v>
      </c>
      <c r="G75" s="55">
        <v>8</v>
      </c>
      <c r="H75" s="50" t="s">
        <v>19</v>
      </c>
      <c r="I75" s="55">
        <v>2</v>
      </c>
      <c r="J75" s="54" t="s">
        <v>181</v>
      </c>
      <c r="M75" s="1"/>
      <c r="N75" s="1"/>
      <c r="O75" s="1"/>
    </row>
    <row r="76" s="88" customFormat="1" ht="15" customHeight="1"/>
    <row r="77" spans="2:15" ht="17.25" customHeight="1">
      <c r="B77" s="1"/>
      <c r="C77" s="52">
        <v>0.4305555555555556</v>
      </c>
      <c r="D77" s="53">
        <v>43898</v>
      </c>
      <c r="E77" s="40" t="s">
        <v>9</v>
      </c>
      <c r="F77" s="76" t="s">
        <v>180</v>
      </c>
      <c r="G77" s="74" t="s">
        <v>105</v>
      </c>
      <c r="H77" s="75" t="s">
        <v>19</v>
      </c>
      <c r="I77" s="74" t="s">
        <v>106</v>
      </c>
      <c r="J77" s="76" t="s">
        <v>183</v>
      </c>
      <c r="M77" s="1"/>
      <c r="N77" s="1"/>
      <c r="O77" s="1"/>
    </row>
    <row r="78" spans="16:256" s="78" customFormat="1" ht="17.25" customHeight="1"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9"/>
      <c r="II78" s="79"/>
      <c r="IJ78" s="79"/>
      <c r="IK78" s="79"/>
      <c r="IL78" s="79"/>
      <c r="IM78" s="79"/>
      <c r="IN78" s="79"/>
      <c r="IO78" s="79"/>
      <c r="IP78" s="79"/>
      <c r="IQ78" s="79"/>
      <c r="IR78" s="79"/>
      <c r="IS78" s="79"/>
      <c r="IT78" s="79"/>
      <c r="IU78" s="79"/>
      <c r="IV78" s="79"/>
    </row>
    <row r="79" spans="2:12" ht="12.75">
      <c r="B79" s="77"/>
      <c r="C79" s="1"/>
      <c r="D79" s="1"/>
      <c r="E79" s="1"/>
      <c r="F79" s="1"/>
      <c r="G79" s="9"/>
      <c r="J79" s="9"/>
      <c r="K79" s="9"/>
      <c r="L79" s="9"/>
    </row>
    <row r="80" spans="2:12" ht="12.75">
      <c r="B80" s="1"/>
      <c r="C80" s="1"/>
      <c r="D80" s="1"/>
      <c r="E80" s="1"/>
      <c r="F80" s="1"/>
      <c r="G80" s="9"/>
      <c r="J80" s="9"/>
      <c r="K80" s="9"/>
      <c r="L80" s="9"/>
    </row>
    <row r="81" spans="2:12" ht="12.75">
      <c r="B81" s="1"/>
      <c r="C81" s="1"/>
      <c r="D81" s="1"/>
      <c r="E81" s="1"/>
      <c r="F81" s="1"/>
      <c r="G81" s="9"/>
      <c r="J81" s="9"/>
      <c r="K81" s="9"/>
      <c r="L81" s="9"/>
    </row>
    <row r="82" spans="2:12" ht="12.75">
      <c r="B82" s="1"/>
      <c r="C82" s="1"/>
      <c r="D82" s="1"/>
      <c r="E82" s="1"/>
      <c r="F82" s="1"/>
      <c r="G82" s="9"/>
      <c r="J82" s="9"/>
      <c r="K82" s="9"/>
      <c r="L82" s="9"/>
    </row>
    <row r="83" spans="2:12" ht="12.75">
      <c r="B83" s="1"/>
      <c r="C83" s="1"/>
      <c r="D83" s="1"/>
      <c r="E83" s="1"/>
      <c r="F83" s="1"/>
      <c r="G83" s="9"/>
      <c r="J83" s="9"/>
      <c r="K83" s="9"/>
      <c r="L83" s="9"/>
    </row>
    <row r="84" spans="2:12" ht="15" customHeight="1">
      <c r="B84" s="1"/>
      <c r="C84" s="1"/>
      <c r="D84" s="1"/>
      <c r="E84" s="1"/>
      <c r="F84" s="1"/>
      <c r="G84" s="9"/>
      <c r="J84" s="9"/>
      <c r="K84" s="9"/>
      <c r="L84" s="9"/>
    </row>
    <row r="85" spans="2:15" ht="12.75">
      <c r="B85" s="1"/>
      <c r="C85" s="1"/>
      <c r="D85" s="1"/>
      <c r="E85" s="1"/>
      <c r="F85" s="1"/>
      <c r="G85" s="1"/>
      <c r="H85" s="1"/>
      <c r="I85" s="1"/>
      <c r="J85" s="1"/>
      <c r="M85" s="1"/>
      <c r="N85" s="1"/>
      <c r="O85" s="1"/>
    </row>
    <row r="86" spans="2:12" ht="12.75">
      <c r="B86" s="1"/>
      <c r="C86" s="1"/>
      <c r="D86" s="1"/>
      <c r="E86" s="1"/>
      <c r="F86" s="1"/>
      <c r="G86" s="9"/>
      <c r="J86" s="9"/>
      <c r="K86" s="9"/>
      <c r="L86" s="9"/>
    </row>
    <row r="87" spans="2:12" ht="12.75">
      <c r="B87" s="1"/>
      <c r="C87" s="1"/>
      <c r="D87" s="1"/>
      <c r="E87" s="1"/>
      <c r="F87" s="1"/>
      <c r="G87" s="9"/>
      <c r="J87" s="9"/>
      <c r="K87" s="9"/>
      <c r="L87" s="9"/>
    </row>
    <row r="88" spans="2:12" ht="12.75">
      <c r="B88" s="1"/>
      <c r="C88" s="1"/>
      <c r="D88" s="1"/>
      <c r="E88" s="1"/>
      <c r="F88" s="77"/>
      <c r="G88" s="9"/>
      <c r="J88" s="9"/>
      <c r="K88" s="9"/>
      <c r="L88" s="9"/>
    </row>
    <row r="89" spans="2:15" ht="12.75">
      <c r="B89" s="1"/>
      <c r="C89" s="1"/>
      <c r="D89" s="1"/>
      <c r="E89" s="1"/>
      <c r="F89" s="1"/>
      <c r="G89" s="1"/>
      <c r="H89" s="1"/>
      <c r="I89" s="1"/>
      <c r="J89" s="1"/>
      <c r="M89" s="1"/>
      <c r="N89" s="1"/>
      <c r="O89" s="1"/>
    </row>
    <row r="90" spans="2:15" ht="12.75">
      <c r="B90" s="1"/>
      <c r="C90" s="1"/>
      <c r="D90" s="1"/>
      <c r="E90" s="1"/>
      <c r="F90" s="1"/>
      <c r="G90" s="1"/>
      <c r="H90" s="1"/>
      <c r="I90" s="1"/>
      <c r="J90" s="1"/>
      <c r="M90" s="1"/>
      <c r="N90" s="1"/>
      <c r="O90" s="1"/>
    </row>
    <row r="91" spans="2:15" ht="12.75">
      <c r="B91" s="1"/>
      <c r="C91" s="1"/>
      <c r="D91" s="1"/>
      <c r="E91" s="1"/>
      <c r="F91" s="1"/>
      <c r="G91" s="1"/>
      <c r="H91" s="1"/>
      <c r="I91" s="1"/>
      <c r="J91" s="1"/>
      <c r="M91" s="1"/>
      <c r="N91" s="1"/>
      <c r="O91" s="1"/>
    </row>
    <row r="92" spans="2:15" ht="12.75">
      <c r="B92" s="1"/>
      <c r="C92" s="1"/>
      <c r="D92" s="1"/>
      <c r="E92" s="1"/>
      <c r="F92" s="1"/>
      <c r="G92" s="1"/>
      <c r="H92" s="1"/>
      <c r="I92" s="1"/>
      <c r="J92" s="1"/>
      <c r="M92" s="1"/>
      <c r="N92" s="1"/>
      <c r="O92" s="1"/>
    </row>
    <row r="93" spans="2:15" ht="16.5" customHeight="1">
      <c r="B93" s="1"/>
      <c r="C93" s="1"/>
      <c r="D93" s="1"/>
      <c r="E93" s="1"/>
      <c r="F93" s="1"/>
      <c r="G93" s="1"/>
      <c r="H93" s="1"/>
      <c r="I93" s="1"/>
      <c r="J93" s="1"/>
      <c r="M93" s="1"/>
      <c r="N93" s="1"/>
      <c r="O93" s="1"/>
    </row>
    <row r="94" spans="2:15" ht="15" customHeight="1">
      <c r="B94" s="1"/>
      <c r="C94" s="1"/>
      <c r="D94" s="1"/>
      <c r="E94" s="1"/>
      <c r="F94" s="1"/>
      <c r="G94" s="1"/>
      <c r="H94" s="1"/>
      <c r="I94" s="1"/>
      <c r="J94" s="1"/>
      <c r="M94" s="1"/>
      <c r="N94" s="1"/>
      <c r="O94" s="1"/>
    </row>
    <row r="95" spans="2:15" ht="12.75">
      <c r="B95" s="1"/>
      <c r="C95" s="1"/>
      <c r="D95" s="1"/>
      <c r="E95" s="1"/>
      <c r="F95" s="1"/>
      <c r="G95" s="1"/>
      <c r="H95" s="1"/>
      <c r="I95" s="1"/>
      <c r="J95" s="1"/>
      <c r="M95" s="1"/>
      <c r="N95" s="1"/>
      <c r="O95" s="1"/>
    </row>
    <row r="96" spans="2:15" ht="12.75">
      <c r="B96" s="1"/>
      <c r="C96" s="1"/>
      <c r="D96" s="1"/>
      <c r="E96" s="1"/>
      <c r="F96" s="1"/>
      <c r="G96" s="1"/>
      <c r="H96" s="1"/>
      <c r="I96" s="1"/>
      <c r="J96" s="1"/>
      <c r="M96" s="1"/>
      <c r="N96" s="1"/>
      <c r="O96" s="1"/>
    </row>
    <row r="97" spans="2:15" ht="12.75">
      <c r="B97" s="1"/>
      <c r="C97" s="1"/>
      <c r="D97" s="1"/>
      <c r="E97" s="1"/>
      <c r="F97" s="1"/>
      <c r="G97" s="1"/>
      <c r="H97" s="1"/>
      <c r="I97" s="1"/>
      <c r="J97" s="1"/>
      <c r="M97" s="1"/>
      <c r="N97" s="1"/>
      <c r="O97" s="1"/>
    </row>
    <row r="98" spans="2:15" ht="12.75">
      <c r="B98" s="1"/>
      <c r="C98" s="1"/>
      <c r="D98" s="1"/>
      <c r="E98" s="1"/>
      <c r="F98" s="1"/>
      <c r="G98" s="1"/>
      <c r="H98" s="1"/>
      <c r="I98" s="1"/>
      <c r="J98" s="1"/>
      <c r="M98" s="1"/>
      <c r="N98" s="1"/>
      <c r="O98" s="1"/>
    </row>
    <row r="99" spans="2:15" ht="12.75">
      <c r="B99" s="1"/>
      <c r="C99" s="1"/>
      <c r="D99" s="1"/>
      <c r="E99" s="1"/>
      <c r="F99" s="1"/>
      <c r="G99" s="1"/>
      <c r="H99" s="1"/>
      <c r="I99" s="1"/>
      <c r="J99" s="1"/>
      <c r="M99" s="1"/>
      <c r="N99" s="1"/>
      <c r="O99" s="1"/>
    </row>
    <row r="100" spans="2:15" ht="12.75">
      <c r="B100" s="1"/>
      <c r="C100" s="1"/>
      <c r="D100" s="1"/>
      <c r="E100" s="1"/>
      <c r="F100" s="1"/>
      <c r="G100" s="1"/>
      <c r="H100" s="1"/>
      <c r="I100" s="1"/>
      <c r="J100" s="1"/>
      <c r="M100" s="1"/>
      <c r="N100" s="1"/>
      <c r="O100" s="1"/>
    </row>
    <row r="101" spans="2:15" ht="12.75">
      <c r="B101" s="1"/>
      <c r="C101" s="1"/>
      <c r="D101" s="1"/>
      <c r="E101" s="1"/>
      <c r="F101" s="1"/>
      <c r="G101" s="1"/>
      <c r="H101" s="1"/>
      <c r="I101" s="1"/>
      <c r="J101" s="1"/>
      <c r="M101" s="1"/>
      <c r="N101" s="1"/>
      <c r="O101" s="1"/>
    </row>
    <row r="102" spans="2:15" ht="12.75">
      <c r="B102" s="1"/>
      <c r="C102" s="1"/>
      <c r="D102" s="1"/>
      <c r="E102" s="1"/>
      <c r="F102" s="1"/>
      <c r="G102" s="1"/>
      <c r="H102" s="1"/>
      <c r="I102" s="1"/>
      <c r="J102" s="1"/>
      <c r="M102" s="1"/>
      <c r="N102" s="1"/>
      <c r="O102" s="1"/>
    </row>
    <row r="103" spans="2:15" ht="12.75">
      <c r="B103" s="1"/>
      <c r="C103" s="1"/>
      <c r="D103" s="1"/>
      <c r="E103" s="1"/>
      <c r="F103" s="1"/>
      <c r="G103" s="1"/>
      <c r="H103" s="1"/>
      <c r="I103" s="1"/>
      <c r="J103" s="1"/>
      <c r="M103" s="1"/>
      <c r="N103" s="1"/>
      <c r="O103" s="1"/>
    </row>
    <row r="104" spans="2:15" ht="12.75">
      <c r="B104" s="1"/>
      <c r="C104" s="1"/>
      <c r="D104" s="1"/>
      <c r="E104" s="1"/>
      <c r="F104" s="1"/>
      <c r="G104" s="1"/>
      <c r="H104" s="1"/>
      <c r="I104" s="1"/>
      <c r="J104" s="1"/>
      <c r="M104" s="1"/>
      <c r="N104" s="1"/>
      <c r="O104" s="1"/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M105" s="1"/>
      <c r="N105" s="1"/>
      <c r="O105" s="1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M106" s="1"/>
      <c r="N106" s="1"/>
      <c r="O106" s="1"/>
    </row>
    <row r="107" spans="2:15" ht="12.75">
      <c r="B107" s="1"/>
      <c r="C107" s="1"/>
      <c r="D107" s="1"/>
      <c r="E107" s="1"/>
      <c r="F107" s="1"/>
      <c r="G107" s="1"/>
      <c r="H107" s="1"/>
      <c r="I107" s="1"/>
      <c r="J107" s="1"/>
      <c r="M107" s="1"/>
      <c r="N107" s="1"/>
      <c r="O107" s="1"/>
    </row>
    <row r="108" spans="2:15" ht="12.75">
      <c r="B108" s="1"/>
      <c r="C108" s="1"/>
      <c r="D108" s="1"/>
      <c r="E108" s="1"/>
      <c r="F108" s="1"/>
      <c r="G108" s="1"/>
      <c r="H108" s="1"/>
      <c r="I108" s="1"/>
      <c r="J108" s="1"/>
      <c r="M108" s="1"/>
      <c r="N108" s="1"/>
      <c r="O108" s="1"/>
    </row>
    <row r="109" spans="2:15" ht="12.75">
      <c r="B109" s="1"/>
      <c r="C109" s="1"/>
      <c r="D109" s="1"/>
      <c r="E109" s="1"/>
      <c r="F109" s="1"/>
      <c r="G109" s="1"/>
      <c r="H109" s="1"/>
      <c r="I109" s="1"/>
      <c r="J109" s="1"/>
      <c r="M109" s="1"/>
      <c r="N109" s="1"/>
      <c r="O109" s="1"/>
    </row>
    <row r="110" spans="2:15" ht="12.75">
      <c r="B110" s="1"/>
      <c r="C110" s="1"/>
      <c r="D110" s="1"/>
      <c r="E110" s="1"/>
      <c r="F110" s="1"/>
      <c r="G110" s="1"/>
      <c r="H110" s="1"/>
      <c r="I110" s="1"/>
      <c r="J110" s="1"/>
      <c r="M110" s="1"/>
      <c r="N110" s="1"/>
      <c r="O110" s="1"/>
    </row>
    <row r="111" spans="2:15" ht="12.75">
      <c r="B111" s="1"/>
      <c r="C111" s="1"/>
      <c r="D111" s="1"/>
      <c r="E111" s="1"/>
      <c r="F111" s="1"/>
      <c r="G111" s="1"/>
      <c r="H111" s="1"/>
      <c r="I111" s="1"/>
      <c r="J111" s="1"/>
      <c r="M111" s="1"/>
      <c r="N111" s="1"/>
      <c r="O111" s="1"/>
    </row>
    <row r="112" spans="2:15" ht="12.75">
      <c r="B112" s="1"/>
      <c r="C112" s="1"/>
      <c r="D112" s="1"/>
      <c r="E112" s="1"/>
      <c r="F112" s="1"/>
      <c r="G112" s="1"/>
      <c r="H112" s="1"/>
      <c r="I112" s="1"/>
      <c r="J112" s="1"/>
      <c r="M112" s="1"/>
      <c r="N112" s="1"/>
      <c r="O112" s="1"/>
    </row>
    <row r="113" spans="2:15" ht="12.75">
      <c r="B113" s="1"/>
      <c r="C113" s="1"/>
      <c r="D113" s="1"/>
      <c r="E113" s="1"/>
      <c r="F113" s="1"/>
      <c r="G113" s="1"/>
      <c r="H113" s="1"/>
      <c r="I113" s="1"/>
      <c r="J113" s="1"/>
      <c r="M113" s="1"/>
      <c r="N113" s="1"/>
      <c r="O113" s="1"/>
    </row>
    <row r="114" spans="2:15" ht="12.75">
      <c r="B114" s="1"/>
      <c r="C114" s="1"/>
      <c r="D114" s="1"/>
      <c r="E114" s="1"/>
      <c r="F114" s="1"/>
      <c r="G114" s="1"/>
      <c r="H114" s="1"/>
      <c r="I114" s="1"/>
      <c r="J114" s="1"/>
      <c r="M114" s="1"/>
      <c r="N114" s="1"/>
      <c r="O114" s="1"/>
    </row>
    <row r="115" spans="2:15" ht="12.75">
      <c r="B115" s="1"/>
      <c r="C115" s="1"/>
      <c r="D115" s="1"/>
      <c r="E115" s="1"/>
      <c r="F115" s="1"/>
      <c r="G115" s="1"/>
      <c r="H115" s="1"/>
      <c r="I115" s="1"/>
      <c r="J115" s="1"/>
      <c r="M115" s="1"/>
      <c r="N115" s="1"/>
      <c r="O115" s="1"/>
    </row>
    <row r="116" spans="2:15" ht="12.75">
      <c r="B116" s="1"/>
      <c r="C116" s="1"/>
      <c r="D116" s="1"/>
      <c r="E116" s="1"/>
      <c r="F116" s="1"/>
      <c r="G116" s="1"/>
      <c r="H116" s="1"/>
      <c r="I116" s="1"/>
      <c r="J116" s="1"/>
      <c r="M116" s="1"/>
      <c r="N116" s="1"/>
      <c r="O116" s="1"/>
    </row>
    <row r="117" spans="2:15" ht="12.75">
      <c r="B117" s="1"/>
      <c r="C117" s="1"/>
      <c r="D117" s="1"/>
      <c r="E117" s="1"/>
      <c r="F117" s="1"/>
      <c r="G117" s="1"/>
      <c r="H117" s="1"/>
      <c r="I117" s="1"/>
      <c r="J117" s="1"/>
      <c r="M117" s="1"/>
      <c r="N117" s="1"/>
      <c r="O117" s="1"/>
    </row>
    <row r="118" spans="2:15" ht="12.75">
      <c r="B118" s="1"/>
      <c r="C118" s="1"/>
      <c r="D118" s="1"/>
      <c r="E118" s="1"/>
      <c r="F118" s="1"/>
      <c r="G118" s="1"/>
      <c r="H118" s="1"/>
      <c r="I118" s="1"/>
      <c r="J118" s="1"/>
      <c r="M118" s="1"/>
      <c r="N118" s="1"/>
      <c r="O118" s="1"/>
    </row>
    <row r="119" spans="2:15" ht="12.75">
      <c r="B119" s="1"/>
      <c r="C119" s="1"/>
      <c r="D119" s="1"/>
      <c r="E119" s="1"/>
      <c r="F119" s="1"/>
      <c r="G119" s="1"/>
      <c r="H119" s="1"/>
      <c r="I119" s="1"/>
      <c r="J119" s="1"/>
      <c r="M119" s="1"/>
      <c r="N119" s="1"/>
      <c r="O119" s="1"/>
    </row>
    <row r="120" spans="2:15" ht="12.75">
      <c r="B120" s="1"/>
      <c r="C120" s="1"/>
      <c r="D120" s="1"/>
      <c r="E120" s="1"/>
      <c r="F120" s="1"/>
      <c r="G120" s="1"/>
      <c r="H120" s="1"/>
      <c r="I120" s="1"/>
      <c r="J120" s="1"/>
      <c r="M120" s="1"/>
      <c r="N120" s="1"/>
      <c r="O120" s="1"/>
    </row>
    <row r="121" spans="2:15" ht="12.75">
      <c r="B121" s="1"/>
      <c r="C121" s="1"/>
      <c r="D121" s="1"/>
      <c r="E121" s="1"/>
      <c r="F121" s="1"/>
      <c r="G121" s="1"/>
      <c r="H121" s="1"/>
      <c r="I121" s="1"/>
      <c r="J121" s="1"/>
      <c r="M121" s="1"/>
      <c r="N121" s="1"/>
      <c r="O121" s="1"/>
    </row>
    <row r="122" spans="2:15" ht="12.75">
      <c r="B122" s="1"/>
      <c r="C122" s="1"/>
      <c r="D122" s="1"/>
      <c r="E122" s="1"/>
      <c r="F122" s="1"/>
      <c r="G122" s="1"/>
      <c r="H122" s="1"/>
      <c r="I122" s="1"/>
      <c r="J122" s="1"/>
      <c r="M122" s="1"/>
      <c r="N122" s="1"/>
      <c r="O122" s="1"/>
    </row>
    <row r="123" spans="2:15" ht="12.75">
      <c r="B123" s="1"/>
      <c r="C123" s="1"/>
      <c r="D123" s="1"/>
      <c r="E123" s="1"/>
      <c r="F123" s="1"/>
      <c r="G123" s="1"/>
      <c r="H123" s="1"/>
      <c r="I123" s="1"/>
      <c r="J123" s="1"/>
      <c r="M123" s="1"/>
      <c r="N123" s="1"/>
      <c r="O123" s="1"/>
    </row>
    <row r="124" spans="2:15" ht="12.75">
      <c r="B124" s="1"/>
      <c r="C124" s="1"/>
      <c r="D124" s="1"/>
      <c r="E124" s="1"/>
      <c r="F124" s="1"/>
      <c r="G124" s="1"/>
      <c r="H124" s="1"/>
      <c r="I124" s="1"/>
      <c r="J124" s="1"/>
      <c r="M124" s="1"/>
      <c r="N124" s="1"/>
      <c r="O124" s="1"/>
    </row>
    <row r="125" spans="2:15" ht="12.75">
      <c r="B125" s="1"/>
      <c r="C125" s="1"/>
      <c r="D125" s="1"/>
      <c r="E125" s="1"/>
      <c r="F125" s="1"/>
      <c r="G125" s="1"/>
      <c r="H125" s="1"/>
      <c r="I125" s="1"/>
      <c r="J125" s="1"/>
      <c r="M125" s="1"/>
      <c r="N125" s="1"/>
      <c r="O125" s="1"/>
    </row>
    <row r="126" spans="2:15" ht="12.75">
      <c r="B126" s="1"/>
      <c r="C126" s="1"/>
      <c r="D126" s="1"/>
      <c r="E126" s="1"/>
      <c r="F126" s="1"/>
      <c r="G126" s="1"/>
      <c r="H126" s="1"/>
      <c r="I126" s="1"/>
      <c r="J126" s="1"/>
      <c r="M126" s="1"/>
      <c r="N126" s="1"/>
      <c r="O126" s="1"/>
    </row>
    <row r="127" spans="2:15" ht="12.75">
      <c r="B127" s="1"/>
      <c r="C127" s="1"/>
      <c r="D127" s="1"/>
      <c r="E127" s="1"/>
      <c r="F127" s="1"/>
      <c r="G127" s="1"/>
      <c r="H127" s="1"/>
      <c r="I127" s="1"/>
      <c r="J127" s="1"/>
      <c r="M127" s="1"/>
      <c r="N127" s="1"/>
      <c r="O127" s="1"/>
    </row>
    <row r="128" spans="2:15" ht="12.75">
      <c r="B128" s="1"/>
      <c r="C128" s="1"/>
      <c r="D128" s="1"/>
      <c r="E128" s="1"/>
      <c r="F128" s="1"/>
      <c r="G128" s="1"/>
      <c r="H128" s="1"/>
      <c r="I128" s="1"/>
      <c r="J128" s="1"/>
      <c r="M128" s="1"/>
      <c r="N128" s="1"/>
      <c r="O128" s="1"/>
    </row>
    <row r="129" spans="2:15" ht="12.75">
      <c r="B129" s="1"/>
      <c r="C129" s="1"/>
      <c r="D129" s="1"/>
      <c r="E129" s="1"/>
      <c r="F129" s="1"/>
      <c r="G129" s="1"/>
      <c r="H129" s="1"/>
      <c r="I129" s="1"/>
      <c r="J129" s="1"/>
      <c r="M129" s="1"/>
      <c r="N129" s="1"/>
      <c r="O129" s="1"/>
    </row>
    <row r="130" spans="2:15" ht="12.75">
      <c r="B130" s="1"/>
      <c r="C130" s="1"/>
      <c r="D130" s="1"/>
      <c r="E130" s="1"/>
      <c r="F130" s="1"/>
      <c r="G130" s="1"/>
      <c r="H130" s="1"/>
      <c r="I130" s="1"/>
      <c r="J130" s="1"/>
      <c r="M130" s="1"/>
      <c r="N130" s="1"/>
      <c r="O130" s="1"/>
    </row>
    <row r="131" spans="2:15" ht="12.75">
      <c r="B131" s="1"/>
      <c r="C131" s="1"/>
      <c r="D131" s="1"/>
      <c r="E131" s="1"/>
      <c r="F131" s="1"/>
      <c r="G131" s="1"/>
      <c r="H131" s="1"/>
      <c r="I131" s="1"/>
      <c r="J131" s="1"/>
      <c r="M131" s="1"/>
      <c r="N131" s="1"/>
      <c r="O131" s="1"/>
    </row>
    <row r="132" spans="2:15" ht="12.75">
      <c r="B132" s="1"/>
      <c r="C132" s="1"/>
      <c r="D132" s="1"/>
      <c r="E132" s="1"/>
      <c r="F132" s="1"/>
      <c r="G132" s="1"/>
      <c r="H132" s="1"/>
      <c r="I132" s="1"/>
      <c r="J132" s="1"/>
      <c r="M132" s="1"/>
      <c r="N132" s="1"/>
      <c r="O132" s="1"/>
    </row>
    <row r="133" spans="2:15" ht="12.75">
      <c r="B133" s="1"/>
      <c r="C133" s="1"/>
      <c r="D133" s="1"/>
      <c r="E133" s="1"/>
      <c r="F133" s="1"/>
      <c r="G133" s="1"/>
      <c r="H133" s="1"/>
      <c r="I133" s="1"/>
      <c r="J133" s="1"/>
      <c r="M133" s="1"/>
      <c r="N133" s="1"/>
      <c r="O133" s="1"/>
    </row>
    <row r="134" spans="2:15" ht="12.75">
      <c r="B134" s="1"/>
      <c r="C134" s="1"/>
      <c r="D134" s="1"/>
      <c r="E134" s="1"/>
      <c r="F134" s="1"/>
      <c r="G134" s="1"/>
      <c r="H134" s="1"/>
      <c r="I134" s="1"/>
      <c r="J134" s="1"/>
      <c r="M134" s="1"/>
      <c r="N134" s="1"/>
      <c r="O134" s="1"/>
    </row>
    <row r="135" spans="2:15" ht="12.75">
      <c r="B135" s="1"/>
      <c r="C135" s="1"/>
      <c r="D135" s="1"/>
      <c r="E135" s="1"/>
      <c r="F135" s="1"/>
      <c r="G135" s="1"/>
      <c r="H135" s="1"/>
      <c r="I135" s="1"/>
      <c r="J135" s="1"/>
      <c r="M135" s="1"/>
      <c r="N135" s="1"/>
      <c r="O135" s="1"/>
    </row>
    <row r="136" spans="2:15" ht="12.75">
      <c r="B136" s="1"/>
      <c r="C136" s="1"/>
      <c r="D136" s="1"/>
      <c r="E136" s="1"/>
      <c r="F136" s="1"/>
      <c r="G136" s="1"/>
      <c r="H136" s="1"/>
      <c r="I136" s="1"/>
      <c r="J136" s="1"/>
      <c r="M136" s="1"/>
      <c r="N136" s="1"/>
      <c r="O136" s="1"/>
    </row>
    <row r="137" spans="2:15" ht="12.75">
      <c r="B137" s="1"/>
      <c r="C137" s="1"/>
      <c r="D137" s="1"/>
      <c r="E137" s="1"/>
      <c r="F137" s="1"/>
      <c r="G137" s="1"/>
      <c r="H137" s="1"/>
      <c r="I137" s="1"/>
      <c r="J137" s="1"/>
      <c r="M137" s="1"/>
      <c r="N137" s="1"/>
      <c r="O137" s="1"/>
    </row>
    <row r="138" spans="2:15" ht="12.75">
      <c r="B138" s="1"/>
      <c r="C138" s="1"/>
      <c r="D138" s="1"/>
      <c r="E138" s="1"/>
      <c r="F138" s="1"/>
      <c r="G138" s="1"/>
      <c r="H138" s="1"/>
      <c r="I138" s="1"/>
      <c r="J138" s="1"/>
      <c r="M138" s="1"/>
      <c r="N138" s="1"/>
      <c r="O138" s="1"/>
    </row>
    <row r="139" spans="2:15" ht="12.75">
      <c r="B139" s="1"/>
      <c r="C139" s="1"/>
      <c r="D139" s="1"/>
      <c r="E139" s="1"/>
      <c r="F139" s="1"/>
      <c r="G139" s="1"/>
      <c r="H139" s="1"/>
      <c r="I139" s="1"/>
      <c r="J139" s="1"/>
      <c r="M139" s="1"/>
      <c r="N139" s="1"/>
      <c r="O139" s="1"/>
    </row>
    <row r="140" spans="2:15" ht="12.75">
      <c r="B140" s="1"/>
      <c r="C140" s="1"/>
      <c r="D140" s="1"/>
      <c r="E140" s="1"/>
      <c r="F140" s="1"/>
      <c r="G140" s="1"/>
      <c r="H140" s="1"/>
      <c r="I140" s="1"/>
      <c r="J140" s="1"/>
      <c r="M140" s="1"/>
      <c r="N140" s="1"/>
      <c r="O140" s="1"/>
    </row>
    <row r="141" spans="2:15" ht="12.75">
      <c r="B141" s="1"/>
      <c r="C141" s="1"/>
      <c r="D141" s="1"/>
      <c r="E141" s="1"/>
      <c r="F141" s="1"/>
      <c r="G141" s="1"/>
      <c r="H141" s="1"/>
      <c r="I141" s="1"/>
      <c r="J141" s="1"/>
      <c r="M141" s="1"/>
      <c r="N141" s="1"/>
      <c r="O141" s="1"/>
    </row>
    <row r="142" spans="2:15" ht="12.75">
      <c r="B142" s="1"/>
      <c r="C142" s="1"/>
      <c r="D142" s="1"/>
      <c r="E142" s="1"/>
      <c r="F142" s="1"/>
      <c r="G142" s="1"/>
      <c r="H142" s="1"/>
      <c r="I142" s="1"/>
      <c r="J142" s="1"/>
      <c r="M142" s="1"/>
      <c r="N142" s="1"/>
      <c r="O142" s="1"/>
    </row>
    <row r="143" spans="2:15" ht="12.75">
      <c r="B143" s="1"/>
      <c r="C143" s="1"/>
      <c r="D143" s="1"/>
      <c r="E143" s="1"/>
      <c r="F143" s="1"/>
      <c r="G143" s="1"/>
      <c r="H143" s="1"/>
      <c r="I143" s="1"/>
      <c r="J143" s="1"/>
      <c r="M143" s="1"/>
      <c r="N143" s="1"/>
      <c r="O143" s="1"/>
    </row>
    <row r="144" spans="2:15" ht="12.75">
      <c r="B144" s="1"/>
      <c r="C144" s="1"/>
      <c r="D144" s="1"/>
      <c r="E144" s="1"/>
      <c r="F144" s="1"/>
      <c r="G144" s="1"/>
      <c r="H144" s="1"/>
      <c r="I144" s="1"/>
      <c r="J144" s="1"/>
      <c r="M144" s="1"/>
      <c r="N144" s="1"/>
      <c r="O144" s="1"/>
    </row>
    <row r="145" spans="2:15" ht="12.75">
      <c r="B145" s="1"/>
      <c r="C145" s="1"/>
      <c r="D145" s="1"/>
      <c r="E145" s="1"/>
      <c r="F145" s="1"/>
      <c r="G145" s="1"/>
      <c r="H145" s="1"/>
      <c r="I145" s="1"/>
      <c r="J145" s="1"/>
      <c r="M145" s="1"/>
      <c r="N145" s="1"/>
      <c r="O145" s="1"/>
    </row>
    <row r="146" spans="2:15" ht="12.75">
      <c r="B146" s="1"/>
      <c r="C146" s="1"/>
      <c r="D146" s="1"/>
      <c r="E146" s="1"/>
      <c r="F146" s="1"/>
      <c r="G146" s="1"/>
      <c r="H146" s="1"/>
      <c r="I146" s="1"/>
      <c r="J146" s="1"/>
      <c r="M146" s="1"/>
      <c r="N146" s="1"/>
      <c r="O146" s="1"/>
    </row>
    <row r="147" spans="2:15" ht="12.75">
      <c r="B147" s="1"/>
      <c r="C147" s="1"/>
      <c r="D147" s="1"/>
      <c r="E147" s="1"/>
      <c r="F147" s="1"/>
      <c r="G147" s="1"/>
      <c r="H147" s="1"/>
      <c r="I147" s="1"/>
      <c r="J147" s="1"/>
      <c r="M147" s="1"/>
      <c r="N147" s="1"/>
      <c r="O147" s="1"/>
    </row>
    <row r="148" spans="2:15" ht="12.75">
      <c r="B148" s="1"/>
      <c r="C148" s="1"/>
      <c r="D148" s="1"/>
      <c r="E148" s="1"/>
      <c r="F148" s="1"/>
      <c r="G148" s="1"/>
      <c r="H148" s="1"/>
      <c r="I148" s="1"/>
      <c r="J148" s="1"/>
      <c r="M148" s="1"/>
      <c r="N148" s="1"/>
      <c r="O148" s="1"/>
    </row>
    <row r="149" spans="2:15" ht="12.75">
      <c r="B149" s="1"/>
      <c r="C149" s="1"/>
      <c r="D149" s="1"/>
      <c r="E149" s="1"/>
      <c r="F149" s="1"/>
      <c r="G149" s="1"/>
      <c r="H149" s="1"/>
      <c r="I149" s="1"/>
      <c r="J149" s="1"/>
      <c r="M149" s="1"/>
      <c r="N149" s="1"/>
      <c r="O149" s="1"/>
    </row>
    <row r="150" spans="2:15" ht="12.75">
      <c r="B150" s="1"/>
      <c r="C150" s="1"/>
      <c r="D150" s="1"/>
      <c r="E150" s="1"/>
      <c r="F150" s="1"/>
      <c r="G150" s="1"/>
      <c r="H150" s="1"/>
      <c r="I150" s="1"/>
      <c r="J150" s="1"/>
      <c r="M150" s="1"/>
      <c r="N150" s="1"/>
      <c r="O150" s="1"/>
    </row>
    <row r="151" spans="2:15" ht="12.75">
      <c r="B151" s="1"/>
      <c r="C151" s="1"/>
      <c r="D151" s="1"/>
      <c r="E151" s="1"/>
      <c r="F151" s="1"/>
      <c r="G151" s="1"/>
      <c r="H151" s="1"/>
      <c r="I151" s="1"/>
      <c r="J151" s="1"/>
      <c r="M151" s="1"/>
      <c r="N151" s="1"/>
      <c r="O151" s="1"/>
    </row>
    <row r="152" spans="2:15" ht="12.75">
      <c r="B152" s="1"/>
      <c r="C152" s="1"/>
      <c r="D152" s="1"/>
      <c r="E152" s="1"/>
      <c r="F152" s="1"/>
      <c r="G152" s="1"/>
      <c r="H152" s="1"/>
      <c r="I152" s="1"/>
      <c r="J152" s="1"/>
      <c r="M152" s="1"/>
      <c r="N152" s="1"/>
      <c r="O152" s="1"/>
    </row>
    <row r="153" spans="2:15" ht="12.75">
      <c r="B153" s="1"/>
      <c r="C153" s="1"/>
      <c r="D153" s="1"/>
      <c r="E153" s="1"/>
      <c r="F153" s="1"/>
      <c r="G153" s="1"/>
      <c r="H153" s="1"/>
      <c r="I153" s="1"/>
      <c r="J153" s="1"/>
      <c r="M153" s="1"/>
      <c r="N153" s="1"/>
      <c r="O153" s="1"/>
    </row>
    <row r="154" spans="2:15" ht="12.75">
      <c r="B154" s="1"/>
      <c r="C154" s="1"/>
      <c r="D154" s="1"/>
      <c r="E154" s="1"/>
      <c r="F154" s="1"/>
      <c r="G154" s="1"/>
      <c r="H154" s="1"/>
      <c r="I154" s="1"/>
      <c r="J154" s="1"/>
      <c r="M154" s="1"/>
      <c r="N154" s="1"/>
      <c r="O154" s="1"/>
    </row>
    <row r="155" spans="2:15" ht="12.75">
      <c r="B155" s="1"/>
      <c r="C155" s="1"/>
      <c r="D155" s="1"/>
      <c r="E155" s="1"/>
      <c r="F155" s="1"/>
      <c r="G155" s="1"/>
      <c r="H155" s="1"/>
      <c r="I155" s="1"/>
      <c r="J155" s="1"/>
      <c r="M155" s="1"/>
      <c r="N155" s="1"/>
      <c r="O155" s="1"/>
    </row>
    <row r="156" spans="2:15" ht="12.75">
      <c r="B156" s="1"/>
      <c r="C156" s="1"/>
      <c r="D156" s="1"/>
      <c r="E156" s="1"/>
      <c r="F156" s="1"/>
      <c r="G156" s="1"/>
      <c r="H156" s="1"/>
      <c r="I156" s="1"/>
      <c r="J156" s="1"/>
      <c r="M156" s="1"/>
      <c r="N156" s="1"/>
      <c r="O156" s="1"/>
    </row>
    <row r="157" spans="2:15" ht="12.75">
      <c r="B157" s="1"/>
      <c r="C157" s="1"/>
      <c r="D157" s="1"/>
      <c r="E157" s="1"/>
      <c r="F157" s="1"/>
      <c r="G157" s="1"/>
      <c r="H157" s="1"/>
      <c r="I157" s="1"/>
      <c r="J157" s="1"/>
      <c r="M157" s="1"/>
      <c r="N157" s="1"/>
      <c r="O157" s="1"/>
    </row>
    <row r="158" spans="2:15" ht="12.75">
      <c r="B158" s="1"/>
      <c r="C158" s="1"/>
      <c r="D158" s="1"/>
      <c r="E158" s="1"/>
      <c r="F158" s="1"/>
      <c r="G158" s="1"/>
      <c r="H158" s="1"/>
      <c r="I158" s="1"/>
      <c r="J158" s="1"/>
      <c r="M158" s="1"/>
      <c r="N158" s="1"/>
      <c r="O158" s="1"/>
    </row>
    <row r="159" spans="2:15" ht="12.75">
      <c r="B159" s="1"/>
      <c r="C159" s="1"/>
      <c r="D159" s="1"/>
      <c r="E159" s="1"/>
      <c r="F159" s="1"/>
      <c r="G159" s="1"/>
      <c r="H159" s="1"/>
      <c r="I159" s="1"/>
      <c r="J159" s="1"/>
      <c r="M159" s="1"/>
      <c r="N159" s="1"/>
      <c r="O159" s="1"/>
    </row>
    <row r="160" spans="2:15" ht="12.75">
      <c r="B160" s="1"/>
      <c r="C160" s="1"/>
      <c r="D160" s="1"/>
      <c r="E160" s="1"/>
      <c r="F160" s="1"/>
      <c r="G160" s="1"/>
      <c r="H160" s="1"/>
      <c r="I160" s="1"/>
      <c r="J160" s="1"/>
      <c r="M160" s="1"/>
      <c r="N160" s="1"/>
      <c r="O160" s="1"/>
    </row>
    <row r="161" spans="2:15" ht="12.75">
      <c r="B161" s="1"/>
      <c r="C161" s="1"/>
      <c r="D161" s="1"/>
      <c r="E161" s="1"/>
      <c r="F161" s="1"/>
      <c r="G161" s="1"/>
      <c r="H161" s="1"/>
      <c r="I161" s="1"/>
      <c r="J161" s="1"/>
      <c r="M161" s="1"/>
      <c r="N161" s="1"/>
      <c r="O161" s="1"/>
    </row>
    <row r="162" spans="2:15" ht="12.75">
      <c r="B162" s="1"/>
      <c r="C162" s="1"/>
      <c r="D162" s="1"/>
      <c r="E162" s="1"/>
      <c r="F162" s="1"/>
      <c r="G162" s="1"/>
      <c r="H162" s="1"/>
      <c r="I162" s="1"/>
      <c r="J162" s="1"/>
      <c r="M162" s="1"/>
      <c r="N162" s="1"/>
      <c r="O162" s="1"/>
    </row>
    <row r="163" spans="2:15" ht="12.75">
      <c r="B163" s="1"/>
      <c r="C163" s="1"/>
      <c r="D163" s="1"/>
      <c r="E163" s="1"/>
      <c r="F163" s="1"/>
      <c r="G163" s="1"/>
      <c r="H163" s="1"/>
      <c r="I163" s="1"/>
      <c r="J163" s="1"/>
      <c r="M163" s="1"/>
      <c r="N163" s="1"/>
      <c r="O163" s="1"/>
    </row>
    <row r="164" spans="2:15" ht="12.75">
      <c r="B164" s="1"/>
      <c r="C164" s="56"/>
      <c r="D164" s="57"/>
      <c r="E164" s="1"/>
      <c r="F164" s="10"/>
      <c r="G164" s="10"/>
      <c r="H164" s="1"/>
      <c r="I164" s="1"/>
      <c r="J164" s="10"/>
      <c r="M164" s="1"/>
      <c r="N164" s="1"/>
      <c r="O164" s="1"/>
    </row>
    <row r="165" spans="2:15" ht="12.75">
      <c r="B165" s="1"/>
      <c r="C165" s="56"/>
      <c r="D165" s="57"/>
      <c r="E165" s="1"/>
      <c r="F165" s="10"/>
      <c r="G165" s="10"/>
      <c r="H165" s="1"/>
      <c r="I165" s="1"/>
      <c r="J165" s="10"/>
      <c r="M165" s="1"/>
      <c r="N165" s="1"/>
      <c r="O165" s="1"/>
    </row>
    <row r="166" spans="2:15" ht="12.75">
      <c r="B166" s="1"/>
      <c r="C166" s="56"/>
      <c r="D166" s="57"/>
      <c r="E166" s="1"/>
      <c r="F166" s="10"/>
      <c r="G166" s="10"/>
      <c r="H166" s="1"/>
      <c r="I166" s="1"/>
      <c r="J166" s="10"/>
      <c r="M166" s="1"/>
      <c r="N166" s="1"/>
      <c r="O166" s="1"/>
    </row>
    <row r="167" spans="2:24" ht="12.75">
      <c r="B167" s="1"/>
      <c r="C167" s="56"/>
      <c r="D167" s="57"/>
      <c r="E167" s="1"/>
      <c r="F167" s="10"/>
      <c r="G167" s="10"/>
      <c r="H167" s="1"/>
      <c r="I167" s="1"/>
      <c r="J167" s="10"/>
      <c r="M167" s="1"/>
      <c r="N167" s="1"/>
      <c r="O167" s="1"/>
      <c r="Q167" s="1"/>
      <c r="R167" s="1"/>
      <c r="S167" s="1"/>
      <c r="T167" s="1"/>
      <c r="U167" s="1"/>
      <c r="V167" s="1"/>
      <c r="W167" s="1"/>
      <c r="X167" s="1"/>
    </row>
    <row r="168" spans="2:24" ht="12.75">
      <c r="B168" s="1"/>
      <c r="C168" s="56"/>
      <c r="D168" s="57"/>
      <c r="E168" s="1"/>
      <c r="F168" s="10"/>
      <c r="G168" s="10"/>
      <c r="H168" s="1"/>
      <c r="I168" s="1"/>
      <c r="J168" s="10"/>
      <c r="M168" s="1"/>
      <c r="N168" s="1"/>
      <c r="O168" s="1"/>
      <c r="Q168" s="1"/>
      <c r="R168" s="1"/>
      <c r="S168" s="1"/>
      <c r="T168" s="1"/>
      <c r="U168" s="1"/>
      <c r="V168" s="1"/>
      <c r="W168" s="1"/>
      <c r="X168" s="1"/>
    </row>
    <row r="169" spans="2:24" ht="12.75">
      <c r="B169" s="1"/>
      <c r="C169" s="56"/>
      <c r="D169" s="57"/>
      <c r="E169" s="1"/>
      <c r="F169" s="10"/>
      <c r="G169" s="10"/>
      <c r="H169" s="1"/>
      <c r="I169" s="1"/>
      <c r="J169" s="10"/>
      <c r="M169" s="1"/>
      <c r="N169" s="1"/>
      <c r="O169" s="1"/>
      <c r="Q169" s="1"/>
      <c r="R169" s="1"/>
      <c r="S169" s="1"/>
      <c r="T169" s="1"/>
      <c r="U169" s="1"/>
      <c r="V169" s="1"/>
      <c r="W169" s="1"/>
      <c r="X169" s="1"/>
    </row>
    <row r="170" spans="2:24" ht="12.75">
      <c r="B170" s="1"/>
      <c r="C170" s="56"/>
      <c r="D170" s="57"/>
      <c r="E170" s="1"/>
      <c r="F170" s="10"/>
      <c r="G170" s="10"/>
      <c r="H170" s="1"/>
      <c r="I170" s="1"/>
      <c r="J170" s="1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2:24" ht="12.75">
      <c r="B171" s="1"/>
      <c r="C171" s="56"/>
      <c r="D171" s="57"/>
      <c r="E171" s="1"/>
      <c r="F171" s="10"/>
      <c r="G171" s="10"/>
      <c r="H171" s="1"/>
      <c r="I171" s="1"/>
      <c r="J171" s="10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2:24" ht="12.75">
      <c r="B172" s="1"/>
      <c r="C172" s="56"/>
      <c r="D172" s="57"/>
      <c r="E172" s="1"/>
      <c r="F172" s="10"/>
      <c r="G172" s="10"/>
      <c r="H172" s="1"/>
      <c r="I172" s="1"/>
      <c r="J172" s="10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2:24" ht="12.75">
      <c r="B173" s="1"/>
      <c r="C173" s="56"/>
      <c r="D173" s="57"/>
      <c r="E173" s="1"/>
      <c r="F173" s="10"/>
      <c r="G173" s="10"/>
      <c r="H173" s="1"/>
      <c r="I173" s="1"/>
      <c r="J173" s="10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2:24" ht="12.75">
      <c r="B174" s="1"/>
      <c r="C174" s="56"/>
      <c r="D174" s="57"/>
      <c r="E174" s="1"/>
      <c r="F174" s="10"/>
      <c r="G174" s="10"/>
      <c r="H174" s="1"/>
      <c r="I174" s="1"/>
      <c r="J174" s="10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2:24" ht="12.75">
      <c r="B175" s="1"/>
      <c r="C175" s="56"/>
      <c r="D175" s="57"/>
      <c r="E175" s="1"/>
      <c r="F175" s="10"/>
      <c r="G175" s="10"/>
      <c r="H175" s="1"/>
      <c r="I175" s="1"/>
      <c r="J175" s="10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2:24" ht="12.75">
      <c r="B176" s="1"/>
      <c r="C176" s="56"/>
      <c r="D176" s="57"/>
      <c r="E176" s="1"/>
      <c r="F176" s="10"/>
      <c r="G176" s="10"/>
      <c r="H176" s="1"/>
      <c r="I176" s="1"/>
      <c r="J176" s="10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2:24" ht="12.75">
      <c r="B177" s="1"/>
      <c r="C177" s="56"/>
      <c r="D177" s="57"/>
      <c r="E177" s="1"/>
      <c r="F177" s="10"/>
      <c r="G177" s="10"/>
      <c r="H177" s="1"/>
      <c r="I177" s="1"/>
      <c r="J177" s="10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2:24" ht="12.75">
      <c r="B178" s="1"/>
      <c r="C178" s="56"/>
      <c r="D178" s="57"/>
      <c r="E178" s="1"/>
      <c r="F178" s="10"/>
      <c r="G178" s="10"/>
      <c r="H178" s="1"/>
      <c r="I178" s="1"/>
      <c r="J178" s="10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2:24" ht="12.75">
      <c r="B179" s="1"/>
      <c r="C179" s="56"/>
      <c r="D179" s="57"/>
      <c r="E179" s="1"/>
      <c r="F179" s="10"/>
      <c r="G179" s="10"/>
      <c r="H179" s="1"/>
      <c r="I179" s="1"/>
      <c r="J179" s="10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2:24" ht="12.75">
      <c r="B180" s="1"/>
      <c r="C180" s="56"/>
      <c r="D180" s="57"/>
      <c r="E180" s="1"/>
      <c r="F180" s="10"/>
      <c r="G180" s="10"/>
      <c r="H180" s="1"/>
      <c r="I180" s="1"/>
      <c r="J180" s="10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2:24" ht="12.75">
      <c r="B181" s="1"/>
      <c r="C181" s="56"/>
      <c r="D181" s="57"/>
      <c r="E181" s="1"/>
      <c r="F181" s="10"/>
      <c r="G181" s="10"/>
      <c r="H181" s="1"/>
      <c r="I181" s="1"/>
      <c r="J181" s="10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2:24" ht="12.75">
      <c r="B182" s="1"/>
      <c r="C182" s="56"/>
      <c r="D182" s="57"/>
      <c r="E182" s="1"/>
      <c r="F182" s="10"/>
      <c r="G182" s="10"/>
      <c r="H182" s="1"/>
      <c r="I182" s="1"/>
      <c r="J182" s="10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2:24" ht="12.75">
      <c r="B183" s="1"/>
      <c r="C183" s="56"/>
      <c r="D183" s="57"/>
      <c r="E183" s="1"/>
      <c r="F183" s="10"/>
      <c r="G183" s="10"/>
      <c r="H183" s="1"/>
      <c r="I183" s="1"/>
      <c r="J183" s="10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2:24" ht="12.75">
      <c r="B184" s="1"/>
      <c r="C184" s="56"/>
      <c r="D184" s="57"/>
      <c r="E184" s="1"/>
      <c r="F184" s="10"/>
      <c r="G184" s="10"/>
      <c r="H184" s="1"/>
      <c r="I184" s="1"/>
      <c r="J184" s="10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2:24" ht="12.75">
      <c r="B185" s="1"/>
      <c r="C185" s="56"/>
      <c r="D185" s="57"/>
      <c r="E185" s="1"/>
      <c r="F185" s="10"/>
      <c r="G185" s="10"/>
      <c r="H185" s="1"/>
      <c r="I185" s="1"/>
      <c r="J185" s="10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2:24" ht="12.75">
      <c r="B186" s="1"/>
      <c r="C186" s="56"/>
      <c r="D186" s="57"/>
      <c r="E186" s="1"/>
      <c r="F186" s="10"/>
      <c r="G186" s="10"/>
      <c r="H186" s="1"/>
      <c r="I186" s="1"/>
      <c r="J186" s="10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2:24" ht="12.75">
      <c r="B187" s="1"/>
      <c r="C187" s="56"/>
      <c r="D187" s="57"/>
      <c r="E187" s="1"/>
      <c r="F187" s="10"/>
      <c r="G187" s="10"/>
      <c r="H187" s="1"/>
      <c r="I187" s="1"/>
      <c r="J187" s="10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2:24" ht="12.75">
      <c r="B188" s="1"/>
      <c r="C188" s="56"/>
      <c r="D188" s="57"/>
      <c r="E188" s="1"/>
      <c r="F188" s="10"/>
      <c r="G188" s="10"/>
      <c r="H188" s="1"/>
      <c r="I188" s="1"/>
      <c r="J188" s="10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2:24" ht="12.75">
      <c r="B189" s="1"/>
      <c r="C189" s="56"/>
      <c r="D189" s="57"/>
      <c r="E189" s="1"/>
      <c r="F189" s="10"/>
      <c r="G189" s="10"/>
      <c r="H189" s="1"/>
      <c r="I189" s="1"/>
      <c r="J189" s="10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2:24" ht="12.75">
      <c r="B190" s="1"/>
      <c r="C190" s="56"/>
      <c r="D190" s="57"/>
      <c r="E190" s="1"/>
      <c r="F190" s="10"/>
      <c r="G190" s="10"/>
      <c r="H190" s="1"/>
      <c r="I190" s="1"/>
      <c r="J190" s="10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2:24" ht="12.75">
      <c r="B191" s="1"/>
      <c r="C191" s="56"/>
      <c r="D191" s="57"/>
      <c r="E191" s="1"/>
      <c r="F191" s="10"/>
      <c r="G191" s="10"/>
      <c r="H191" s="1"/>
      <c r="I191" s="1"/>
      <c r="J191" s="10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2:24" ht="12.75">
      <c r="B192" s="1"/>
      <c r="C192" s="56"/>
      <c r="D192" s="57"/>
      <c r="E192" s="1"/>
      <c r="F192" s="10"/>
      <c r="G192" s="10"/>
      <c r="H192" s="1"/>
      <c r="I192" s="1"/>
      <c r="J192" s="10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2:24" ht="12.75">
      <c r="B193" s="1"/>
      <c r="C193" s="56"/>
      <c r="D193" s="57"/>
      <c r="E193" s="1"/>
      <c r="F193" s="10"/>
      <c r="G193" s="10"/>
      <c r="H193" s="1"/>
      <c r="I193" s="1"/>
      <c r="J193" s="10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2:24" ht="12.75">
      <c r="B194" s="1"/>
      <c r="C194" s="56"/>
      <c r="D194" s="57"/>
      <c r="E194" s="1"/>
      <c r="F194" s="10"/>
      <c r="G194" s="10"/>
      <c r="H194" s="1"/>
      <c r="I194" s="1"/>
      <c r="J194" s="10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2:24" ht="12.75">
      <c r="B195" s="1"/>
      <c r="C195" s="56"/>
      <c r="D195" s="57"/>
      <c r="E195" s="1"/>
      <c r="F195" s="10"/>
      <c r="G195" s="10"/>
      <c r="H195" s="1"/>
      <c r="I195" s="1"/>
      <c r="J195" s="10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2:24" ht="12.75">
      <c r="B196" s="1"/>
      <c r="C196" s="56"/>
      <c r="D196" s="57"/>
      <c r="E196" s="1"/>
      <c r="F196" s="10"/>
      <c r="G196" s="10"/>
      <c r="H196" s="1"/>
      <c r="I196" s="1"/>
      <c r="J196" s="10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2:24" ht="12.75">
      <c r="B197" s="1"/>
      <c r="C197" s="56"/>
      <c r="D197" s="57"/>
      <c r="E197" s="1"/>
      <c r="F197" s="10"/>
      <c r="G197" s="10"/>
      <c r="H197" s="1"/>
      <c r="I197" s="1"/>
      <c r="J197" s="10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2:24" ht="12.75">
      <c r="B198" s="1"/>
      <c r="C198" s="56"/>
      <c r="D198" s="57"/>
      <c r="E198" s="1"/>
      <c r="F198" s="10"/>
      <c r="G198" s="10"/>
      <c r="H198" s="1"/>
      <c r="I198" s="1"/>
      <c r="J198" s="10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2:24" ht="12.75">
      <c r="B199" s="1"/>
      <c r="C199" s="56"/>
      <c r="D199" s="57"/>
      <c r="E199" s="1"/>
      <c r="F199" s="10"/>
      <c r="G199" s="10"/>
      <c r="H199" s="1"/>
      <c r="I199" s="1"/>
      <c r="J199" s="10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2:24" ht="12.75">
      <c r="B200" s="1"/>
      <c r="C200" s="56"/>
      <c r="D200" s="57"/>
      <c r="E200" s="1"/>
      <c r="F200" s="10"/>
      <c r="G200" s="10"/>
      <c r="H200" s="1"/>
      <c r="I200" s="1"/>
      <c r="J200" s="10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2:24" ht="12.75">
      <c r="B201" s="1"/>
      <c r="C201" s="56"/>
      <c r="D201" s="57"/>
      <c r="E201" s="1"/>
      <c r="F201" s="10"/>
      <c r="G201" s="10"/>
      <c r="H201" s="1"/>
      <c r="I201" s="1"/>
      <c r="J201" s="10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2:24" ht="12.75">
      <c r="B202" s="1"/>
      <c r="C202" s="56"/>
      <c r="D202" s="57"/>
      <c r="E202" s="1"/>
      <c r="F202" s="10"/>
      <c r="G202" s="10"/>
      <c r="H202" s="1"/>
      <c r="I202" s="1"/>
      <c r="J202" s="10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2:24" ht="12.75">
      <c r="B203" s="1"/>
      <c r="C203" s="56"/>
      <c r="D203" s="57"/>
      <c r="E203" s="1"/>
      <c r="F203" s="10"/>
      <c r="G203" s="10"/>
      <c r="H203" s="1"/>
      <c r="I203" s="1"/>
      <c r="J203" s="10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2:23" ht="12.75">
      <c r="B204" s="1"/>
      <c r="C204" s="56"/>
      <c r="D204" s="57"/>
      <c r="E204" s="1"/>
      <c r="F204" s="10"/>
      <c r="G204" s="10"/>
      <c r="H204" s="1"/>
      <c r="I204" s="1"/>
      <c r="J204" s="10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2:23" ht="12.75">
      <c r="B205" s="1"/>
      <c r="C205" s="56"/>
      <c r="D205" s="57"/>
      <c r="E205" s="1"/>
      <c r="F205" s="10"/>
      <c r="G205" s="10"/>
      <c r="H205" s="1"/>
      <c r="I205" s="1"/>
      <c r="J205" s="10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2:23" ht="12.75">
      <c r="B206" s="1"/>
      <c r="C206" s="56"/>
      <c r="D206" s="57"/>
      <c r="E206" s="1"/>
      <c r="F206" s="10"/>
      <c r="G206" s="10"/>
      <c r="H206" s="1"/>
      <c r="I206" s="1"/>
      <c r="J206" s="10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2:23" ht="12.75">
      <c r="B207" s="1"/>
      <c r="C207" s="56"/>
      <c r="D207" s="57"/>
      <c r="E207" s="1"/>
      <c r="F207" s="10"/>
      <c r="G207" s="10"/>
      <c r="H207" s="1"/>
      <c r="I207" s="1"/>
      <c r="J207" s="10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2:23" ht="12.75">
      <c r="B208" s="1"/>
      <c r="C208" s="56"/>
      <c r="D208" s="57"/>
      <c r="E208" s="1"/>
      <c r="F208" s="10"/>
      <c r="G208" s="10"/>
      <c r="H208" s="1"/>
      <c r="I208" s="1"/>
      <c r="J208" s="10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2:23" ht="12.75">
      <c r="B209" s="1"/>
      <c r="C209" s="56"/>
      <c r="D209" s="57"/>
      <c r="E209" s="1"/>
      <c r="F209" s="10"/>
      <c r="G209" s="10"/>
      <c r="H209" s="1"/>
      <c r="I209" s="1"/>
      <c r="J209" s="10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2:23" ht="12.75">
      <c r="B210" s="1"/>
      <c r="C210" s="56"/>
      <c r="D210" s="57"/>
      <c r="E210" s="1"/>
      <c r="F210" s="10"/>
      <c r="G210" s="10"/>
      <c r="H210" s="1"/>
      <c r="I210" s="1"/>
      <c r="J210" s="10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2:23" ht="12.75">
      <c r="B211" s="1"/>
      <c r="C211" s="56"/>
      <c r="D211" s="57"/>
      <c r="E211" s="1"/>
      <c r="F211" s="10"/>
      <c r="G211" s="10"/>
      <c r="H211" s="1"/>
      <c r="I211" s="1"/>
      <c r="J211" s="10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2:23" ht="12.75">
      <c r="B212" s="1"/>
      <c r="C212" s="56"/>
      <c r="D212" s="57"/>
      <c r="E212" s="1"/>
      <c r="F212" s="10"/>
      <c r="G212" s="10"/>
      <c r="H212" s="1"/>
      <c r="I212" s="1"/>
      <c r="J212" s="10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2:23" ht="12.75">
      <c r="B213" s="1"/>
      <c r="C213" s="56"/>
      <c r="D213" s="57"/>
      <c r="E213" s="1"/>
      <c r="F213" s="10"/>
      <c r="G213" s="10"/>
      <c r="H213" s="1"/>
      <c r="I213" s="1"/>
      <c r="J213" s="10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2:23" ht="12.75">
      <c r="B214" s="1"/>
      <c r="C214" s="56"/>
      <c r="D214" s="57"/>
      <c r="E214" s="1"/>
      <c r="F214" s="10"/>
      <c r="G214" s="10"/>
      <c r="H214" s="1"/>
      <c r="I214" s="1"/>
      <c r="J214" s="10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2:23" ht="12.75">
      <c r="B215" s="1"/>
      <c r="C215" s="56"/>
      <c r="D215" s="57"/>
      <c r="E215" s="1"/>
      <c r="F215" s="10"/>
      <c r="G215" s="10"/>
      <c r="H215" s="1"/>
      <c r="I215" s="1"/>
      <c r="J215" s="10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2:23" ht="12.75">
      <c r="B216" s="1"/>
      <c r="C216" s="56"/>
      <c r="D216" s="57"/>
      <c r="E216" s="1"/>
      <c r="F216" s="10"/>
      <c r="G216" s="10"/>
      <c r="H216" s="1"/>
      <c r="I216" s="1"/>
      <c r="J216" s="10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2:23" ht="12.75">
      <c r="B217" s="1"/>
      <c r="C217" s="56"/>
      <c r="D217" s="57"/>
      <c r="E217" s="1"/>
      <c r="F217" s="10"/>
      <c r="G217" s="10"/>
      <c r="H217" s="1"/>
      <c r="I217" s="1"/>
      <c r="J217" s="10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2:23" ht="12.75">
      <c r="B218" s="1"/>
      <c r="C218" s="56"/>
      <c r="D218" s="57"/>
      <c r="E218" s="1"/>
      <c r="F218" s="10"/>
      <c r="G218" s="10"/>
      <c r="H218" s="1"/>
      <c r="I218" s="1"/>
      <c r="J218" s="10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2:23" ht="12.75">
      <c r="B219" s="1"/>
      <c r="C219" s="56"/>
      <c r="D219" s="57"/>
      <c r="E219" s="1"/>
      <c r="F219" s="10"/>
      <c r="G219" s="10"/>
      <c r="H219" s="1"/>
      <c r="I219" s="1"/>
      <c r="J219" s="10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2:23" ht="12.75">
      <c r="B220" s="1"/>
      <c r="C220" s="56"/>
      <c r="D220" s="57"/>
      <c r="E220" s="1"/>
      <c r="F220" s="10"/>
      <c r="G220" s="10"/>
      <c r="H220" s="1"/>
      <c r="I220" s="1"/>
      <c r="J220" s="10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2:23" ht="12.75">
      <c r="B221" s="1"/>
      <c r="C221" s="56"/>
      <c r="D221" s="57"/>
      <c r="E221" s="1"/>
      <c r="F221" s="10"/>
      <c r="G221" s="10"/>
      <c r="H221" s="1"/>
      <c r="I221" s="1"/>
      <c r="J221" s="10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2:23" ht="12.75">
      <c r="B222" s="1"/>
      <c r="C222" s="56"/>
      <c r="D222" s="57"/>
      <c r="E222" s="1"/>
      <c r="F222" s="10"/>
      <c r="G222" s="10"/>
      <c r="H222" s="1"/>
      <c r="I222" s="1"/>
      <c r="J222" s="10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2:23" ht="12.75">
      <c r="B223" s="1"/>
      <c r="C223" s="56"/>
      <c r="D223" s="57"/>
      <c r="E223" s="1"/>
      <c r="F223" s="10"/>
      <c r="G223" s="10"/>
      <c r="H223" s="1"/>
      <c r="I223" s="1"/>
      <c r="J223" s="10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2:23" ht="12.75">
      <c r="B224" s="1"/>
      <c r="C224" s="56"/>
      <c r="D224" s="57"/>
      <c r="E224" s="1"/>
      <c r="F224" s="10"/>
      <c r="G224" s="10"/>
      <c r="H224" s="1"/>
      <c r="I224" s="1"/>
      <c r="J224" s="10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2:23" ht="12.75">
      <c r="B225" s="1"/>
      <c r="C225" s="56"/>
      <c r="D225" s="57"/>
      <c r="E225" s="1"/>
      <c r="F225" s="10"/>
      <c r="G225" s="10"/>
      <c r="H225" s="1"/>
      <c r="I225" s="1"/>
      <c r="J225" s="10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2:23" ht="12.75">
      <c r="B226" s="1"/>
      <c r="C226" s="56"/>
      <c r="D226" s="57"/>
      <c r="E226" s="1"/>
      <c r="F226" s="10"/>
      <c r="G226" s="10"/>
      <c r="H226" s="1"/>
      <c r="I226" s="1"/>
      <c r="J226" s="10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2:23" ht="12.75">
      <c r="B227" s="1"/>
      <c r="C227" s="56"/>
      <c r="D227" s="57"/>
      <c r="E227" s="1"/>
      <c r="F227" s="10"/>
      <c r="G227" s="10"/>
      <c r="H227" s="1"/>
      <c r="I227" s="1"/>
      <c r="J227" s="10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2:23" ht="12.75">
      <c r="B228" s="1"/>
      <c r="C228" s="56"/>
      <c r="D228" s="57"/>
      <c r="E228" s="1"/>
      <c r="F228" s="10"/>
      <c r="G228" s="10"/>
      <c r="H228" s="1"/>
      <c r="I228" s="1"/>
      <c r="J228" s="10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2:23" ht="12.75">
      <c r="B229" s="1"/>
      <c r="C229" s="56"/>
      <c r="D229" s="57"/>
      <c r="E229" s="1"/>
      <c r="F229" s="10"/>
      <c r="G229" s="10"/>
      <c r="H229" s="1"/>
      <c r="I229" s="1"/>
      <c r="J229" s="10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2:23" ht="12.75">
      <c r="B230" s="1"/>
      <c r="C230" s="56"/>
      <c r="D230" s="57"/>
      <c r="E230" s="1"/>
      <c r="F230" s="10"/>
      <c r="G230" s="10"/>
      <c r="H230" s="1"/>
      <c r="I230" s="1"/>
      <c r="J230" s="10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2:23" ht="12.75">
      <c r="B231" s="1"/>
      <c r="C231" s="56"/>
      <c r="D231" s="57"/>
      <c r="E231" s="1"/>
      <c r="F231" s="10"/>
      <c r="G231" s="10"/>
      <c r="H231" s="1"/>
      <c r="I231" s="1"/>
      <c r="J231" s="10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2:23" ht="12.75">
      <c r="B232" s="1"/>
      <c r="C232" s="56"/>
      <c r="D232" s="57"/>
      <c r="E232" s="1"/>
      <c r="F232" s="10"/>
      <c r="G232" s="10"/>
      <c r="H232" s="1"/>
      <c r="I232" s="1"/>
      <c r="J232" s="1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2:23" ht="12.75">
      <c r="B233" s="1"/>
      <c r="C233" s="56"/>
      <c r="D233" s="57"/>
      <c r="E233" s="1"/>
      <c r="F233" s="10"/>
      <c r="G233" s="10"/>
      <c r="H233" s="1"/>
      <c r="I233" s="1"/>
      <c r="J233" s="10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2:23" ht="12.75">
      <c r="B234" s="1"/>
      <c r="C234" s="56"/>
      <c r="D234" s="57"/>
      <c r="E234" s="1"/>
      <c r="F234" s="10"/>
      <c r="G234" s="10"/>
      <c r="H234" s="1"/>
      <c r="I234" s="1"/>
      <c r="J234" s="10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2:23" ht="12.75">
      <c r="B235" s="1"/>
      <c r="C235" s="56"/>
      <c r="D235" s="57"/>
      <c r="E235" s="1"/>
      <c r="F235" s="10"/>
      <c r="G235" s="10"/>
      <c r="H235" s="1"/>
      <c r="I235" s="1"/>
      <c r="J235" s="10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2:23" ht="12.75">
      <c r="B236" s="1"/>
      <c r="C236" s="56"/>
      <c r="D236" s="57"/>
      <c r="E236" s="1"/>
      <c r="F236" s="10"/>
      <c r="G236" s="10"/>
      <c r="H236" s="1"/>
      <c r="I236" s="1"/>
      <c r="J236" s="10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2:23" ht="12.75">
      <c r="B237" s="1"/>
      <c r="C237" s="56"/>
      <c r="D237" s="57"/>
      <c r="E237" s="1"/>
      <c r="F237" s="10"/>
      <c r="G237" s="10"/>
      <c r="H237" s="1"/>
      <c r="I237" s="1"/>
      <c r="J237" s="10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2:23" ht="12.75">
      <c r="B238" s="1"/>
      <c r="C238" s="56"/>
      <c r="D238" s="57"/>
      <c r="E238" s="1"/>
      <c r="F238" s="10"/>
      <c r="G238" s="10"/>
      <c r="H238" s="1"/>
      <c r="I238" s="1"/>
      <c r="J238" s="10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2:23" ht="12.75">
      <c r="B239" s="1"/>
      <c r="C239" s="56"/>
      <c r="D239" s="57"/>
      <c r="E239" s="1"/>
      <c r="F239" s="10"/>
      <c r="G239" s="10"/>
      <c r="H239" s="1"/>
      <c r="I239" s="1"/>
      <c r="J239" s="10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2:23" ht="12.75">
      <c r="B240" s="1"/>
      <c r="C240" s="56"/>
      <c r="D240" s="57"/>
      <c r="E240" s="1"/>
      <c r="F240" s="10"/>
      <c r="G240" s="10"/>
      <c r="H240" s="1"/>
      <c r="I240" s="1"/>
      <c r="J240" s="10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2:23" ht="12.75">
      <c r="B241" s="1"/>
      <c r="C241" s="56"/>
      <c r="D241" s="57"/>
      <c r="E241" s="1"/>
      <c r="F241" s="10"/>
      <c r="G241" s="10"/>
      <c r="H241" s="1"/>
      <c r="I241" s="1"/>
      <c r="J241" s="10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2:23" ht="12.75">
      <c r="B242" s="1"/>
      <c r="C242" s="56"/>
      <c r="D242" s="57"/>
      <c r="E242" s="1"/>
      <c r="F242" s="10"/>
      <c r="G242" s="10"/>
      <c r="H242" s="1"/>
      <c r="I242" s="1"/>
      <c r="J242" s="10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2:23" ht="12.75">
      <c r="B243" s="1"/>
      <c r="C243" s="56"/>
      <c r="D243" s="57"/>
      <c r="E243" s="1"/>
      <c r="F243" s="10"/>
      <c r="G243" s="10"/>
      <c r="H243" s="1"/>
      <c r="I243" s="1"/>
      <c r="J243" s="10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2:23" ht="12.75">
      <c r="B244" s="1"/>
      <c r="C244" s="56"/>
      <c r="D244" s="57"/>
      <c r="E244" s="1"/>
      <c r="F244" s="10"/>
      <c r="G244" s="10"/>
      <c r="H244" s="1"/>
      <c r="I244" s="1"/>
      <c r="J244" s="10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2:23" ht="12.75">
      <c r="B245" s="1"/>
      <c r="C245" s="56"/>
      <c r="D245" s="57"/>
      <c r="E245" s="1"/>
      <c r="F245" s="10"/>
      <c r="G245" s="10"/>
      <c r="H245" s="1"/>
      <c r="I245" s="1"/>
      <c r="J245" s="10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2:23" ht="12.75">
      <c r="B246" s="1"/>
      <c r="C246" s="56"/>
      <c r="D246" s="57"/>
      <c r="E246" s="1"/>
      <c r="F246" s="10"/>
      <c r="G246" s="10"/>
      <c r="H246" s="1"/>
      <c r="I246" s="1"/>
      <c r="J246" s="10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2:23" ht="12.75">
      <c r="B247" s="1"/>
      <c r="C247" s="56"/>
      <c r="D247" s="57"/>
      <c r="E247" s="1"/>
      <c r="F247" s="10"/>
      <c r="G247" s="10"/>
      <c r="H247" s="1"/>
      <c r="I247" s="1"/>
      <c r="J247" s="10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2:23" ht="12.75">
      <c r="B248" s="1"/>
      <c r="C248" s="56"/>
      <c r="D248" s="57"/>
      <c r="E248" s="1"/>
      <c r="F248" s="10"/>
      <c r="G248" s="10"/>
      <c r="H248" s="1"/>
      <c r="I248" s="1"/>
      <c r="J248" s="10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2:23" ht="12.75">
      <c r="B249" s="1"/>
      <c r="C249" s="56"/>
      <c r="D249" s="57"/>
      <c r="E249" s="1"/>
      <c r="F249" s="10"/>
      <c r="G249" s="10"/>
      <c r="H249" s="1"/>
      <c r="I249" s="1"/>
      <c r="J249" s="10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2:23" ht="12.75">
      <c r="B250" s="1"/>
      <c r="C250" s="56"/>
      <c r="D250" s="57"/>
      <c r="E250" s="1"/>
      <c r="F250" s="10"/>
      <c r="G250" s="10"/>
      <c r="H250" s="1"/>
      <c r="I250" s="1"/>
      <c r="J250" s="10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2:23" ht="12.75">
      <c r="B251" s="1"/>
      <c r="C251" s="56"/>
      <c r="D251" s="57"/>
      <c r="E251" s="1"/>
      <c r="F251" s="10"/>
      <c r="G251" s="10"/>
      <c r="H251" s="1"/>
      <c r="I251" s="1"/>
      <c r="J251" s="10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2:23" ht="12.75">
      <c r="B252" s="1"/>
      <c r="C252" s="56"/>
      <c r="D252" s="57"/>
      <c r="E252" s="1"/>
      <c r="F252" s="10"/>
      <c r="G252" s="10"/>
      <c r="H252" s="1"/>
      <c r="I252" s="1"/>
      <c r="J252" s="10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2:23" ht="12.75">
      <c r="B253" s="1"/>
      <c r="C253" s="56"/>
      <c r="D253" s="57"/>
      <c r="E253" s="1"/>
      <c r="F253" s="10"/>
      <c r="G253" s="10"/>
      <c r="H253" s="1"/>
      <c r="I253" s="1"/>
      <c r="J253" s="10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2:23" ht="12.75">
      <c r="B254" s="1"/>
      <c r="C254" s="56"/>
      <c r="D254" s="57"/>
      <c r="E254" s="1"/>
      <c r="F254" s="10"/>
      <c r="G254" s="10"/>
      <c r="H254" s="1"/>
      <c r="I254" s="1"/>
      <c r="J254" s="10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2:23" ht="12.75">
      <c r="B255" s="1"/>
      <c r="C255" s="56"/>
      <c r="D255" s="57"/>
      <c r="E255" s="1"/>
      <c r="F255" s="10"/>
      <c r="G255" s="10"/>
      <c r="H255" s="1"/>
      <c r="I255" s="1"/>
      <c r="J255" s="10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2:23" ht="12.75">
      <c r="B256" s="1"/>
      <c r="C256" s="56"/>
      <c r="D256" s="57"/>
      <c r="E256" s="1"/>
      <c r="F256" s="10"/>
      <c r="G256" s="10"/>
      <c r="H256" s="1"/>
      <c r="I256" s="1"/>
      <c r="J256" s="10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2:23" ht="12.75">
      <c r="B257" s="1"/>
      <c r="C257" s="56"/>
      <c r="D257" s="57"/>
      <c r="E257" s="1"/>
      <c r="F257" s="10"/>
      <c r="G257" s="10"/>
      <c r="H257" s="1"/>
      <c r="I257" s="1"/>
      <c r="J257" s="10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2:23" ht="12.75">
      <c r="B258" s="1"/>
      <c r="C258" s="56"/>
      <c r="D258" s="57"/>
      <c r="E258" s="1"/>
      <c r="F258" s="10"/>
      <c r="G258" s="10"/>
      <c r="H258" s="1"/>
      <c r="I258" s="1"/>
      <c r="J258" s="10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2:23" ht="12.75">
      <c r="B259" s="1"/>
      <c r="C259" s="56"/>
      <c r="D259" s="57"/>
      <c r="E259" s="1"/>
      <c r="F259" s="10"/>
      <c r="G259" s="10"/>
      <c r="H259" s="1"/>
      <c r="I259" s="1"/>
      <c r="J259" s="10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2:23" ht="12.75">
      <c r="B260" s="1"/>
      <c r="C260" s="56"/>
      <c r="D260" s="57"/>
      <c r="E260" s="1"/>
      <c r="F260" s="10"/>
      <c r="G260" s="10"/>
      <c r="H260" s="1"/>
      <c r="I260" s="1"/>
      <c r="J260" s="10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2:23" ht="12.75">
      <c r="B261" s="1"/>
      <c r="C261" s="56"/>
      <c r="D261" s="57"/>
      <c r="E261" s="1"/>
      <c r="F261" s="10"/>
      <c r="G261" s="10"/>
      <c r="H261" s="1"/>
      <c r="I261" s="1"/>
      <c r="J261" s="10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2:23" ht="12.75">
      <c r="B262" s="1"/>
      <c r="C262" s="56"/>
      <c r="D262" s="57"/>
      <c r="E262" s="1"/>
      <c r="F262" s="10"/>
      <c r="G262" s="10"/>
      <c r="H262" s="1"/>
      <c r="I262" s="1"/>
      <c r="J262" s="10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2:23" ht="12.75">
      <c r="B263" s="1"/>
      <c r="C263" s="56"/>
      <c r="D263" s="57"/>
      <c r="E263" s="1"/>
      <c r="F263" s="10"/>
      <c r="G263" s="10"/>
      <c r="H263" s="1"/>
      <c r="I263" s="1"/>
      <c r="J263" s="10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2:23" ht="12.75">
      <c r="B264" s="1"/>
      <c r="C264" s="56"/>
      <c r="D264" s="57"/>
      <c r="E264" s="1"/>
      <c r="F264" s="10"/>
      <c r="G264" s="10"/>
      <c r="H264" s="1"/>
      <c r="I264" s="1"/>
      <c r="J264" s="10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2:23" ht="12.75">
      <c r="B265" s="1"/>
      <c r="C265" s="56"/>
      <c r="D265" s="57"/>
      <c r="E265" s="1"/>
      <c r="F265" s="10"/>
      <c r="G265" s="10"/>
      <c r="H265" s="1"/>
      <c r="I265" s="1"/>
      <c r="J265" s="10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2:23" ht="12.75">
      <c r="B266" s="1"/>
      <c r="C266" s="56"/>
      <c r="D266" s="57"/>
      <c r="E266" s="1"/>
      <c r="F266" s="10"/>
      <c r="G266" s="10"/>
      <c r="H266" s="1"/>
      <c r="I266" s="1"/>
      <c r="J266" s="10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2:23" ht="12.75">
      <c r="B267" s="1"/>
      <c r="C267" s="56"/>
      <c r="D267" s="57"/>
      <c r="E267" s="1"/>
      <c r="F267" s="10"/>
      <c r="G267" s="10"/>
      <c r="H267" s="1"/>
      <c r="I267" s="1"/>
      <c r="J267" s="10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2:23" ht="12.75">
      <c r="B268" s="1"/>
      <c r="C268" s="56"/>
      <c r="D268" s="57"/>
      <c r="E268" s="1"/>
      <c r="F268" s="10"/>
      <c r="G268" s="10"/>
      <c r="H268" s="1"/>
      <c r="I268" s="1"/>
      <c r="J268" s="10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2:23" ht="12.75">
      <c r="B269" s="1"/>
      <c r="C269" s="56"/>
      <c r="D269" s="57"/>
      <c r="E269" s="1"/>
      <c r="F269" s="10"/>
      <c r="G269" s="10"/>
      <c r="H269" s="1"/>
      <c r="I269" s="1"/>
      <c r="J269" s="10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2:23" ht="12.75">
      <c r="B270" s="1"/>
      <c r="C270" s="56"/>
      <c r="D270" s="57"/>
      <c r="E270" s="1"/>
      <c r="F270" s="10"/>
      <c r="G270" s="10"/>
      <c r="H270" s="1"/>
      <c r="I270" s="1"/>
      <c r="J270" s="1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2:23" ht="12.75">
      <c r="B271" s="1"/>
      <c r="C271" s="56"/>
      <c r="D271" s="57"/>
      <c r="E271" s="1"/>
      <c r="F271" s="10"/>
      <c r="G271" s="10"/>
      <c r="H271" s="1"/>
      <c r="I271" s="1"/>
      <c r="J271" s="10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2:23" ht="12.75">
      <c r="B272" s="1"/>
      <c r="C272" s="56"/>
      <c r="D272" s="57"/>
      <c r="E272" s="1"/>
      <c r="F272" s="10"/>
      <c r="G272" s="10"/>
      <c r="H272" s="1"/>
      <c r="I272" s="1"/>
      <c r="J272" s="10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2:23" ht="12.75">
      <c r="B273" s="1"/>
      <c r="C273" s="56"/>
      <c r="D273" s="57"/>
      <c r="E273" s="1"/>
      <c r="F273" s="10"/>
      <c r="G273" s="10"/>
      <c r="H273" s="1"/>
      <c r="I273" s="1"/>
      <c r="J273" s="10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2:23" ht="12.75">
      <c r="B274" s="1"/>
      <c r="C274" s="56"/>
      <c r="D274" s="57"/>
      <c r="E274" s="1"/>
      <c r="F274" s="10"/>
      <c r="G274" s="10"/>
      <c r="H274" s="1"/>
      <c r="I274" s="1"/>
      <c r="J274" s="10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2:23" ht="12.75">
      <c r="B275" s="1"/>
      <c r="C275" s="56"/>
      <c r="D275" s="57"/>
      <c r="E275" s="1"/>
      <c r="F275" s="10"/>
      <c r="G275" s="10"/>
      <c r="H275" s="1"/>
      <c r="I275" s="1"/>
      <c r="J275" s="10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2:23" ht="12.75">
      <c r="B276" s="1"/>
      <c r="C276" s="56"/>
      <c r="D276" s="57"/>
      <c r="E276" s="1"/>
      <c r="F276" s="10"/>
      <c r="G276" s="10"/>
      <c r="H276" s="1"/>
      <c r="I276" s="1"/>
      <c r="J276" s="10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2:23" ht="12.75">
      <c r="B277" s="1"/>
      <c r="C277" s="56"/>
      <c r="D277" s="57"/>
      <c r="E277" s="1"/>
      <c r="F277" s="10"/>
      <c r="G277" s="10"/>
      <c r="H277" s="1"/>
      <c r="I277" s="1"/>
      <c r="J277" s="10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2:23" ht="12.75">
      <c r="B278" s="1"/>
      <c r="C278" s="56"/>
      <c r="D278" s="57"/>
      <c r="E278" s="1"/>
      <c r="F278" s="10"/>
      <c r="G278" s="10"/>
      <c r="H278" s="1"/>
      <c r="I278" s="1"/>
      <c r="J278" s="10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2:23" ht="12.75">
      <c r="B279" s="1"/>
      <c r="C279" s="56"/>
      <c r="D279" s="57"/>
      <c r="E279" s="1"/>
      <c r="F279" s="10"/>
      <c r="G279" s="10"/>
      <c r="H279" s="1"/>
      <c r="I279" s="1"/>
      <c r="J279" s="10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2:23" ht="12.75">
      <c r="B280" s="1"/>
      <c r="C280" s="56"/>
      <c r="D280" s="57"/>
      <c r="E280" s="1"/>
      <c r="F280" s="10"/>
      <c r="G280" s="10"/>
      <c r="H280" s="1"/>
      <c r="I280" s="1"/>
      <c r="J280" s="10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2:23" ht="12.75">
      <c r="B281" s="1"/>
      <c r="C281" s="56"/>
      <c r="D281" s="57"/>
      <c r="E281" s="1"/>
      <c r="F281" s="10"/>
      <c r="G281" s="10"/>
      <c r="H281" s="1"/>
      <c r="I281" s="1"/>
      <c r="J281" s="10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2:23" ht="12.75">
      <c r="B282" s="1"/>
      <c r="C282" s="56"/>
      <c r="D282" s="57"/>
      <c r="E282" s="1"/>
      <c r="F282" s="10"/>
      <c r="G282" s="10"/>
      <c r="H282" s="1"/>
      <c r="I282" s="1"/>
      <c r="J282" s="10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2:23" ht="12.75">
      <c r="B283" s="1"/>
      <c r="C283" s="56"/>
      <c r="D283" s="57"/>
      <c r="E283" s="1"/>
      <c r="F283" s="10"/>
      <c r="G283" s="10"/>
      <c r="H283" s="1"/>
      <c r="I283" s="1"/>
      <c r="J283" s="10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2:23" ht="12.75">
      <c r="B284" s="1"/>
      <c r="C284" s="56"/>
      <c r="D284" s="57"/>
      <c r="E284" s="1"/>
      <c r="F284" s="10"/>
      <c r="G284" s="10"/>
      <c r="H284" s="1"/>
      <c r="I284" s="1"/>
      <c r="J284" s="10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2:23" ht="12.75">
      <c r="B285" s="1"/>
      <c r="C285" s="56"/>
      <c r="D285" s="57"/>
      <c r="E285" s="1"/>
      <c r="F285" s="10"/>
      <c r="G285" s="10"/>
      <c r="H285" s="1"/>
      <c r="I285" s="1"/>
      <c r="J285" s="10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2:23" ht="12.75">
      <c r="B286" s="1"/>
      <c r="C286" s="56"/>
      <c r="D286" s="57"/>
      <c r="E286" s="1"/>
      <c r="F286" s="10"/>
      <c r="G286" s="10"/>
      <c r="H286" s="1"/>
      <c r="I286" s="1"/>
      <c r="J286" s="10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2:23" ht="12.75">
      <c r="B287" s="1"/>
      <c r="C287" s="56"/>
      <c r="D287" s="57"/>
      <c r="E287" s="1"/>
      <c r="F287" s="10"/>
      <c r="G287" s="10"/>
      <c r="H287" s="1"/>
      <c r="I287" s="1"/>
      <c r="J287" s="10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2:23" ht="12.75">
      <c r="B288" s="1"/>
      <c r="C288" s="56"/>
      <c r="D288" s="57"/>
      <c r="E288" s="1"/>
      <c r="F288" s="10"/>
      <c r="G288" s="10"/>
      <c r="H288" s="1"/>
      <c r="I288" s="1"/>
      <c r="J288" s="10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2:23" ht="12.75">
      <c r="B289" s="1"/>
      <c r="C289" s="56"/>
      <c r="D289" s="57"/>
      <c r="E289" s="1"/>
      <c r="F289" s="10"/>
      <c r="G289" s="10"/>
      <c r="H289" s="1"/>
      <c r="I289" s="1"/>
      <c r="J289" s="10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2:23" ht="12.75">
      <c r="B290" s="1"/>
      <c r="C290" s="56"/>
      <c r="D290" s="57"/>
      <c r="E290" s="1"/>
      <c r="F290" s="10"/>
      <c r="G290" s="10"/>
      <c r="H290" s="1"/>
      <c r="I290" s="1"/>
      <c r="J290" s="10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2:23" ht="12.75">
      <c r="B291" s="1"/>
      <c r="C291" s="56"/>
      <c r="D291" s="57"/>
      <c r="E291" s="1"/>
      <c r="F291" s="10"/>
      <c r="G291" s="10"/>
      <c r="H291" s="1"/>
      <c r="I291" s="1"/>
      <c r="J291" s="10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2:23" ht="12.75">
      <c r="B292" s="1"/>
      <c r="C292" s="56"/>
      <c r="D292" s="57"/>
      <c r="E292" s="1"/>
      <c r="F292" s="10"/>
      <c r="G292" s="10"/>
      <c r="H292" s="1"/>
      <c r="I292" s="1"/>
      <c r="J292" s="10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2:23" ht="12.75">
      <c r="B293" s="1"/>
      <c r="C293" s="56"/>
      <c r="D293" s="57"/>
      <c r="E293" s="1"/>
      <c r="F293" s="10"/>
      <c r="G293" s="10"/>
      <c r="H293" s="1"/>
      <c r="I293" s="1"/>
      <c r="J293" s="10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2:23" ht="12.75">
      <c r="B294" s="1"/>
      <c r="C294" s="56"/>
      <c r="D294" s="57"/>
      <c r="E294" s="1"/>
      <c r="F294" s="10"/>
      <c r="G294" s="10"/>
      <c r="H294" s="1"/>
      <c r="I294" s="1"/>
      <c r="J294" s="10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2:23" ht="12.75">
      <c r="B295" s="1"/>
      <c r="C295" s="56"/>
      <c r="D295" s="57"/>
      <c r="E295" s="1"/>
      <c r="F295" s="10"/>
      <c r="G295" s="10"/>
      <c r="H295" s="1"/>
      <c r="I295" s="1"/>
      <c r="J295" s="10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2:23" ht="12.75">
      <c r="B296" s="1"/>
      <c r="C296" s="56"/>
      <c r="D296" s="57"/>
      <c r="E296" s="1"/>
      <c r="F296" s="10"/>
      <c r="G296" s="10"/>
      <c r="H296" s="1"/>
      <c r="I296" s="1"/>
      <c r="J296" s="10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2:23" ht="12.75">
      <c r="B297" s="1"/>
      <c r="C297" s="56"/>
      <c r="D297" s="57"/>
      <c r="E297" s="1"/>
      <c r="F297" s="10"/>
      <c r="G297" s="10"/>
      <c r="H297" s="1"/>
      <c r="I297" s="1"/>
      <c r="J297" s="10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2:23" ht="12.75">
      <c r="B298" s="1"/>
      <c r="C298" s="56"/>
      <c r="D298" s="57"/>
      <c r="E298" s="1"/>
      <c r="F298" s="10"/>
      <c r="G298" s="10"/>
      <c r="H298" s="1"/>
      <c r="I298" s="1"/>
      <c r="J298" s="10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2:23" ht="12.75">
      <c r="B299" s="1"/>
      <c r="C299" s="56"/>
      <c r="D299" s="57"/>
      <c r="E299" s="1"/>
      <c r="F299" s="10"/>
      <c r="G299" s="10"/>
      <c r="H299" s="1"/>
      <c r="I299" s="1"/>
      <c r="J299" s="10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2:23" ht="12.75">
      <c r="B300" s="1"/>
      <c r="C300" s="56"/>
      <c r="D300" s="57"/>
      <c r="E300" s="1"/>
      <c r="F300" s="10"/>
      <c r="G300" s="10"/>
      <c r="H300" s="1"/>
      <c r="I300" s="1"/>
      <c r="J300" s="10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2:23" ht="12.75">
      <c r="B301" s="1"/>
      <c r="C301" s="56"/>
      <c r="D301" s="57"/>
      <c r="E301" s="1"/>
      <c r="F301" s="10"/>
      <c r="G301" s="10"/>
      <c r="H301" s="1"/>
      <c r="I301" s="1"/>
      <c r="J301" s="10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2:23" ht="12.75">
      <c r="B302" s="1"/>
      <c r="C302" s="56"/>
      <c r="D302" s="57"/>
      <c r="E302" s="1"/>
      <c r="F302" s="10"/>
      <c r="G302" s="10"/>
      <c r="H302" s="1"/>
      <c r="I302" s="1"/>
      <c r="J302" s="10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2:23" ht="12.75">
      <c r="B303" s="1"/>
      <c r="C303" s="56"/>
      <c r="D303" s="57"/>
      <c r="E303" s="1"/>
      <c r="F303" s="10"/>
      <c r="G303" s="10"/>
      <c r="H303" s="1"/>
      <c r="I303" s="1"/>
      <c r="J303" s="10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2:23" ht="12.75">
      <c r="B304" s="1"/>
      <c r="C304" s="56"/>
      <c r="D304" s="57"/>
      <c r="E304" s="1"/>
      <c r="F304" s="10"/>
      <c r="G304" s="10"/>
      <c r="H304" s="1"/>
      <c r="I304" s="1"/>
      <c r="J304" s="1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2:23" ht="12.75">
      <c r="B305" s="1"/>
      <c r="C305" s="56"/>
      <c r="D305" s="57"/>
      <c r="E305" s="1"/>
      <c r="F305" s="10"/>
      <c r="G305" s="10"/>
      <c r="H305" s="1"/>
      <c r="I305" s="1"/>
      <c r="J305" s="10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2:23" ht="12.75">
      <c r="B306" s="1"/>
      <c r="C306" s="56"/>
      <c r="D306" s="57"/>
      <c r="E306" s="1"/>
      <c r="F306" s="10"/>
      <c r="G306" s="10"/>
      <c r="H306" s="1"/>
      <c r="I306" s="1"/>
      <c r="J306" s="10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2:23" ht="12.75">
      <c r="B307" s="1"/>
      <c r="C307" s="56"/>
      <c r="D307" s="57"/>
      <c r="E307" s="1"/>
      <c r="F307" s="10"/>
      <c r="G307" s="10"/>
      <c r="H307" s="1"/>
      <c r="I307" s="1"/>
      <c r="J307" s="10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2:23" ht="12.75">
      <c r="B308" s="1"/>
      <c r="C308" s="56"/>
      <c r="D308" s="57"/>
      <c r="E308" s="1"/>
      <c r="F308" s="10"/>
      <c r="G308" s="10"/>
      <c r="H308" s="1"/>
      <c r="I308" s="1"/>
      <c r="J308" s="10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2:23" ht="12.75">
      <c r="B309" s="1"/>
      <c r="C309" s="56"/>
      <c r="D309" s="57"/>
      <c r="E309" s="1"/>
      <c r="F309" s="10"/>
      <c r="G309" s="10"/>
      <c r="H309" s="1"/>
      <c r="I309" s="1"/>
      <c r="J309" s="10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2:23" ht="12.75">
      <c r="B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2:23" ht="12.75">
      <c r="B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2:23" ht="12.75">
      <c r="B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3:23" ht="12.75"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3:23" ht="12.75"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3:23" ht="12.75"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3:23" ht="12.75"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3:23" ht="12.75"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3:23" ht="12.75"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3:23" ht="12.75"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3:23" ht="12.75"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3:23" ht="12.75"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3:23" ht="12.75"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3:23" ht="12.75"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3:23" ht="12.75"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3:23" ht="12.75"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3:23" ht="12.75"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3:23" ht="12.75"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3:23" ht="12.75"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3:23" ht="12.75"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3:23" ht="12.75"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3:23" ht="12.75"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3:23" ht="12.75"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3:23" ht="12.75"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3:23" ht="12.75"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3:23" ht="12.75"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3:23" ht="12.75"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3:23" ht="12.75"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3:23" ht="12.75"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3:23" ht="12.75"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3:23" ht="12.75"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3:23" ht="12.75"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3:23" ht="12.75"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3:23" ht="12.75"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3:23" ht="12.75"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3:23" ht="12.75"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3:23" ht="12.75"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3:23" ht="12.75"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3:23" ht="12.75"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3:23" ht="12.75"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3:23" ht="12.75"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3:23" ht="12.75"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3:23" ht="12.75"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3:23" ht="12.75"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3:23" ht="12.75"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3:23" ht="12.75"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3:23" ht="12.75"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3:23" ht="12.75"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3:23" ht="12.75"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3:23" ht="12.75"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3:23" ht="12.75"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3:23" ht="12.75"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3:23" ht="12.75"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3:23" ht="12.75"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3:23" ht="12.75"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3:23" ht="12.75"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3:23" ht="12.75"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3:23" ht="12.75"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3:23" ht="12.75"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3:23" ht="12.75"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3:23" ht="12.75"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3:23" ht="12.75"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3:23" ht="12.75"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3:23" ht="12.75"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3:23" ht="12.75"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3:23" ht="12.75"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3:23" ht="12.75"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3:23" ht="12.75"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3:23" ht="12.75"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3:23" ht="12.75"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3:23" ht="12.75"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3:23" ht="12.75"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3:23" ht="12.75"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3:23" ht="12.75"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3:23" ht="12.75"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3:23" ht="12.75"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3:23" ht="12.75"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3:23" ht="12.75"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3:23" ht="12.75"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3:23" ht="12.75"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3:23" ht="12.75"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3:23" ht="12.75"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3:23" ht="12.75"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3:23" ht="12.75"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3:23" ht="12.75"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3:23" ht="12.75"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3:23" ht="12.75"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3:23" ht="12.75"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3:23" ht="12.75"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3:23" ht="12.75"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3:23" ht="12.75"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3:23" ht="12.75"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3:23" ht="12.75"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3:23" ht="12.75"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3:23" ht="12.75"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3:23" ht="12.75"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3:23" ht="12.75"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3:23" ht="12.75"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3:23" ht="12.75"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3:23" ht="12.75"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3:23" ht="12.75"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3:23" ht="12.75"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3:23" ht="12.75"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3:23" ht="12.75"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3:23" ht="12.75"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3:23" ht="12.75"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3:23" ht="12.75"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3:23" ht="12.75"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3:23" ht="12.75"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3:23" ht="12.75"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3:23" ht="12.75"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3:23" ht="12.75"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3:23" ht="12.75"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3:23" ht="12.75"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3:23" ht="12.75"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3:23" ht="12.75"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3:23" ht="12.75"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3:23" ht="12.75"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3:23" ht="12.75"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3:23" ht="12.75"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3:23" ht="12.75"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3:23" ht="12.75"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3:23" ht="12.75"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3:23" ht="12.75"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3:23" ht="12.75"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3:23" ht="12.75"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3:23" ht="12.75"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3:23" ht="12.75"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3:23" ht="12.75"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3:23" ht="12.75"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3:23" ht="12.75"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3:23" ht="12.75"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3:23" ht="12.75"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3:23" ht="12.75"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3:23" ht="12.75"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3:23" ht="12.75"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3:23" ht="12.75"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3:23" ht="12.75"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3:23" ht="12.75"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3:23" ht="12.75"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3:23" ht="12.75"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3:23" ht="12.75"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3:23" ht="12.75"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3:23" ht="12.75"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3:23" ht="12.75"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3:23" ht="12.75"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3:23" ht="12.75"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3:23" ht="12.75"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3:23" ht="12.75"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3:23" ht="12.75"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3:23" ht="12.75"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3:23" ht="12.75"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3:23" ht="12.75"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3:23" ht="12.75"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3:23" ht="12.75"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3:23" ht="12.75"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3:23" ht="12.75"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3:23" ht="12.75"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3:23" ht="12.75"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3:23" ht="12.75"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3:23" ht="12.75"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3:23" ht="12.75"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3:23" ht="12.75"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3:23" ht="12.75"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3:23" ht="12.75"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3:23" ht="12.75"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3:23" ht="12.75"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3:23" ht="12.75"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3:23" ht="12.75"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3:23" ht="12.75"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3:23" ht="12.75"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3:23" ht="12.75"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3:23" ht="12.75"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3:23" ht="12.75"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3:23" ht="12.75"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3:23" ht="12.75"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3:23" ht="12.75"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3:23" ht="12.75"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3:23" ht="12.75"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3:23" ht="12.75"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3:23" ht="12.75"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3:23" ht="12.75"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3:23" ht="12.75"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3:23" ht="12.75"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3:23" ht="12.75"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3:23" ht="12.75"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3:23" ht="12.75"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3:23" ht="12.75"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3:23" ht="12.75"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3:23" ht="12.75"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3:23" ht="12.75"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3:23" ht="12.75"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3:23" ht="12.75"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3:23" ht="12.75"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3:23" ht="12.75"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3:23" ht="12.75"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3:23" ht="12.75"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3:23" ht="12.75"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3:23" ht="12.75"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3:23" ht="12.75"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3:23" ht="12.75"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3:23" ht="12.75"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3:23" ht="12.75"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3:23" ht="12.75"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3:23" ht="12.75"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3:23" ht="12.75"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3:23" ht="12.75"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3:23" ht="12.75"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3:23" ht="12.75"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3:23" ht="12.75"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3:23" ht="12.75"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3:23" ht="12.75"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3:23" ht="12.75"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3:23" ht="12.75"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3:23" ht="12.75"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3:23" ht="12.75"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3:23" ht="12.75"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3:23" ht="12.75"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3:23" ht="12.75"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3:23" ht="12.75"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3:23" ht="12.75"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3:23" ht="12.75"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3:23" ht="12.75"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3:23" ht="12.75"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3:23" ht="12.75"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3:23" ht="12.75"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3:23" ht="12.75"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3:23" ht="12.75"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3:23" ht="12.75"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3:23" ht="12.75"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3:23" ht="12.75"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3:23" ht="12.75"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3:23" ht="12.75"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3:23" ht="12.75"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3:23" ht="12.75"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3:23" ht="12.75"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3:23" ht="12.75"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3:23" ht="12.75"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3:23" ht="12.75"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3:23" ht="12.75"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3:23" ht="12.75"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3:23" ht="12.75"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3:23" ht="12.75"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3:23" ht="12.75"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3:23" ht="12.75"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6:23" ht="12.75">
      <c r="P555" s="1"/>
      <c r="Q555" s="1"/>
      <c r="R555" s="1"/>
      <c r="S555" s="1"/>
      <c r="T555" s="1"/>
      <c r="U555" s="1"/>
      <c r="V555" s="1"/>
      <c r="W555" s="1"/>
    </row>
    <row r="556" spans="16:23" ht="12.75">
      <c r="P556" s="1"/>
      <c r="Q556" s="1"/>
      <c r="R556" s="1"/>
      <c r="S556" s="1"/>
      <c r="T556" s="1"/>
      <c r="U556" s="1"/>
      <c r="V556" s="1"/>
      <c r="W556" s="1"/>
    </row>
    <row r="557" spans="16:23" ht="12.75">
      <c r="P557" s="1"/>
      <c r="Q557" s="1"/>
      <c r="R557" s="1"/>
      <c r="S557" s="1"/>
      <c r="T557" s="1"/>
      <c r="U557" s="1"/>
      <c r="V557" s="1"/>
      <c r="W557" s="1"/>
    </row>
    <row r="558" spans="16:23" ht="12.75">
      <c r="P558" s="1"/>
      <c r="Q558" s="1"/>
      <c r="R558" s="1"/>
      <c r="S558" s="1"/>
      <c r="T558" s="1"/>
      <c r="U558" s="1"/>
      <c r="V558" s="1"/>
      <c r="W558" s="1"/>
    </row>
    <row r="559" ht="12.75">
      <c r="P559" s="1"/>
    </row>
    <row r="560" ht="12.75">
      <c r="P560" s="1"/>
    </row>
    <row r="561" ht="12.75">
      <c r="P561" s="1"/>
    </row>
  </sheetData>
  <sheetProtection/>
  <mergeCells count="6">
    <mergeCell ref="B1:J1"/>
    <mergeCell ref="C51:J51"/>
    <mergeCell ref="A58:IV58"/>
    <mergeCell ref="B64:O64"/>
    <mergeCell ref="A76:IV76"/>
    <mergeCell ref="A73:IV73"/>
  </mergeCells>
  <printOptions/>
  <pageMargins left="0.7" right="0.7" top="0.75" bottom="0.75" header="0.3" footer="0.3"/>
  <pageSetup fitToHeight="1" fitToWidth="1" horizontalDpi="600" verticalDpi="600" orientation="portrait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ligacasabella@outlook.es</cp:lastModifiedBy>
  <cp:lastPrinted>2019-11-27T00:09:30Z</cp:lastPrinted>
  <dcterms:created xsi:type="dcterms:W3CDTF">2005-06-22T21:55:05Z</dcterms:created>
  <dcterms:modified xsi:type="dcterms:W3CDTF">2020-03-18T16:53:09Z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